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955" windowHeight="6270" firstSheet="1" activeTab="1"/>
  </bookViews>
  <sheets>
    <sheet name="Sheet1" sheetId="1" state="veryHidden" r:id="rId1"/>
    <sheet name="R２" sheetId="2" r:id="rId2"/>
    <sheet name="H27" sheetId="3" r:id="rId3"/>
    <sheet name="H22" sheetId="4" r:id="rId4"/>
    <sheet name="H17" sheetId="5" r:id="rId5"/>
    <sheet name="H12" sheetId="6" r:id="rId6"/>
    <sheet name="H7" sheetId="7" r:id="rId7"/>
    <sheet name="H2" sheetId="8" r:id="rId8"/>
  </sheets>
  <definedNames>
    <definedName name="_xlnm.Print_Area" localSheetId="5">'H12'!$A$1:$H$120</definedName>
    <definedName name="_xlnm.Print_Area" localSheetId="4">'H17'!$A$1:$H$120</definedName>
    <definedName name="_xlnm.Print_Area" localSheetId="7">'H2'!$A$1:$H$120</definedName>
    <definedName name="_xlnm.Print_Area" localSheetId="6">'H7'!$A$1:$H$120</definedName>
    <definedName name="_xlnm.Print_Area" localSheetId="1">'R２'!$B$64:$H$97</definedName>
  </definedNames>
  <calcPr fullCalcOnLoad="1"/>
</workbook>
</file>

<file path=xl/sharedStrings.xml><?xml version="1.0" encoding="utf-8"?>
<sst xmlns="http://schemas.openxmlformats.org/spreadsheetml/2006/main" count="885" uniqueCount="381">
  <si>
    <t>率</t>
  </si>
  <si>
    <t>平成17年</t>
  </si>
  <si>
    <t>面　積</t>
  </si>
  <si>
    <t>人口密度</t>
  </si>
  <si>
    <t>地　　域</t>
  </si>
  <si>
    <t>市部</t>
  </si>
  <si>
    <t>名古屋市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</si>
  <si>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</si>
  <si>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</si>
  <si>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</si>
  <si>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</si>
  <si>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</si>
  <si>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</si>
  <si>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</si>
  <si>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</si>
  <si>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</si>
  <si>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</si>
  <si>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</si>
  <si>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</si>
  <si>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</si>
  <si>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</si>
  <si>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</si>
  <si>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　　千種区</t>
  </si>
  <si>
    <t>　　東区</t>
  </si>
  <si>
    <t>　　北区</t>
  </si>
  <si>
    <t>　　西区</t>
  </si>
  <si>
    <t>　　中村区</t>
  </si>
  <si>
    <t>　　中区</t>
  </si>
  <si>
    <t>　　昭和区</t>
  </si>
  <si>
    <t>　　瑞穂区</t>
  </si>
  <si>
    <t>　　熱田区</t>
  </si>
  <si>
    <t>　　中川区</t>
  </si>
  <si>
    <t>　　港区</t>
  </si>
  <si>
    <t>　　南区</t>
  </si>
  <si>
    <t>　　守山区</t>
  </si>
  <si>
    <t>　　緑区</t>
  </si>
  <si>
    <t>　　名東区</t>
  </si>
  <si>
    <t>　　天白区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</si>
  <si>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</si>
  <si>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</si>
  <si>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</si>
  <si>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</si>
  <si>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</si>
  <si>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</si>
  <si>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</si>
  <si>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</si>
  <si>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</si>
  <si>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</si>
  <si>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</si>
  <si>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</si>
  <si>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</si>
  <si>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愛知郡</t>
  </si>
  <si>
    <t>　　東郷町</t>
  </si>
  <si>
    <t>　　長久手町</t>
  </si>
  <si>
    <t>西春日井郡</t>
  </si>
  <si>
    <t>　　豊山町</t>
  </si>
  <si>
    <t>　　師勝町</t>
  </si>
  <si>
    <t>　　西春町</t>
  </si>
  <si>
    <t>　　春日町</t>
  </si>
  <si>
    <r>
      <t>資料：</t>
    </r>
    <r>
      <rPr>
        <sz val="11"/>
        <rFont val="ＭＳ Ｐ明朝"/>
        <family val="1"/>
      </rPr>
      <t>国勢調査</t>
    </r>
  </si>
  <si>
    <t>田原市</t>
  </si>
  <si>
    <t>愛西市</t>
  </si>
  <si>
    <t>清須市</t>
  </si>
  <si>
    <t>-</t>
  </si>
  <si>
    <t>平成12年～17年
の人口増減</t>
  </si>
  <si>
    <t>実数</t>
  </si>
  <si>
    <t>平成17年10月1日現在 （単位：人，％，k㎡，人／k㎡）</t>
  </si>
  <si>
    <t>丹羽郡</t>
  </si>
  <si>
    <t>　　大口町</t>
  </si>
  <si>
    <t>　　扶桑町</t>
  </si>
  <si>
    <t>海部郡</t>
  </si>
  <si>
    <t>　　七宝町</t>
  </si>
  <si>
    <t>　　美和町</t>
  </si>
  <si>
    <t>　　甚目寺町</t>
  </si>
  <si>
    <t>　　大治町</t>
  </si>
  <si>
    <t>　　蟹江町</t>
  </si>
  <si>
    <t>　　十四山町</t>
  </si>
  <si>
    <t>　　飛島村</t>
  </si>
  <si>
    <t>　　弥富町</t>
  </si>
  <si>
    <t>知多郡</t>
  </si>
  <si>
    <t>　　阿久比町</t>
  </si>
  <si>
    <t>　　東浦町</t>
  </si>
  <si>
    <t>　　南知多町</t>
  </si>
  <si>
    <t>　　美浜町</t>
  </si>
  <si>
    <t>　　武豊町</t>
  </si>
  <si>
    <t>幡豆郡</t>
  </si>
  <si>
    <t>　　一色町</t>
  </si>
  <si>
    <t>　　吉良町</t>
  </si>
  <si>
    <t>　　幡豆町</t>
  </si>
  <si>
    <t>額田郡</t>
  </si>
  <si>
    <t>　　幸田町</t>
  </si>
  <si>
    <t>西加茂郡</t>
  </si>
  <si>
    <t>　　三好町</t>
  </si>
  <si>
    <t>北設楽郡</t>
  </si>
  <si>
    <t>　　設楽町</t>
  </si>
  <si>
    <t>　　東栄町</t>
  </si>
  <si>
    <t>　　豊根村</t>
  </si>
  <si>
    <t>　　富山村</t>
  </si>
  <si>
    <t>宝飯郡</t>
  </si>
  <si>
    <t>　　音羽町</t>
  </si>
  <si>
    <t>　　一宮町</t>
  </si>
  <si>
    <t>　　小坂井町</t>
  </si>
  <si>
    <t>　　御津町</t>
  </si>
  <si>
    <t>人　　口</t>
  </si>
  <si>
    <t>郡部</t>
  </si>
  <si>
    <t>岡崎市</t>
  </si>
  <si>
    <t>愛知県</t>
  </si>
  <si>
    <t>　　額田町</t>
  </si>
  <si>
    <t>平成12年（組替）</t>
  </si>
  <si>
    <r>
      <t>注１：</t>
    </r>
    <r>
      <rPr>
        <sz val="11"/>
        <rFont val="ＭＳ Ｐ明朝"/>
        <family val="1"/>
      </rPr>
      <t>人口欄の｢平成12年(組替)｣は、平成17年10月1日現在の市区町村の境域に基づいて</t>
    </r>
  </si>
  <si>
    <r>
      <t>　　　</t>
    </r>
    <r>
      <rPr>
        <sz val="11"/>
        <rFont val="ＭＳ Ｐ明朝"/>
        <family val="1"/>
      </rPr>
      <t>組み替えた平成12年の人口を示す｡</t>
    </r>
  </si>
  <si>
    <r>
      <t>注２：</t>
    </r>
    <r>
      <rPr>
        <sz val="11"/>
        <rFont val="ＭＳ Ｐ明朝"/>
        <family val="1"/>
      </rPr>
      <t>２）で示す愛知県の面積には、名古屋港口埋立地(1.14k㎡)を含む。</t>
    </r>
  </si>
  <si>
    <r>
      <t>注３：</t>
    </r>
    <r>
      <rPr>
        <sz val="11"/>
        <rFont val="ＭＳ Ｐ明朝"/>
        <family val="1"/>
      </rPr>
      <t>３）で示す各面積は、一部境界未定のため総務省統計局において推定した｡</t>
    </r>
  </si>
  <si>
    <t>２-１３　県内市区町村別人口・面積・人口密度</t>
  </si>
  <si>
    <t>２-１３　県内市区町村別人口、面積、人口密度</t>
  </si>
  <si>
    <t>市 区 町 村 名</t>
  </si>
  <si>
    <t>人　　　　口</t>
  </si>
  <si>
    <t>平成7年～平成12年の人口増減</t>
  </si>
  <si>
    <t>面　　　積</t>
  </si>
  <si>
    <t>人 口 密 度</t>
  </si>
  <si>
    <t>平成 12 年</t>
  </si>
  <si>
    <t>平成 7 年</t>
  </si>
  <si>
    <t>　実　　　数</t>
  </si>
  <si>
    <t>　　　率</t>
  </si>
  <si>
    <t>　愛　　　 知 　 　県</t>
  </si>
  <si>
    <t>　市　　　　　　   部</t>
  </si>
  <si>
    <t>　郡　　　　　　   部</t>
  </si>
  <si>
    <t>　名   古   屋   市</t>
  </si>
  <si>
    <t>　　千　　 種 　　区</t>
  </si>
  <si>
    <t>　　東　　　　　　区</t>
  </si>
  <si>
    <t>　　北　　　　　　区</t>
  </si>
  <si>
    <t>　　西　　　　　　区</t>
  </si>
  <si>
    <t>　　中　　 村 　　区</t>
  </si>
  <si>
    <t>　　中　　　　　　区</t>
  </si>
  <si>
    <t>　　昭　　 和　　 区</t>
  </si>
  <si>
    <t>　　瑞　　 穂　　 区</t>
  </si>
  <si>
    <t>　　熱　　 田　　 区</t>
  </si>
  <si>
    <t>　　中　　 川　　 区</t>
  </si>
  <si>
    <t>　　港　　　　　　区</t>
  </si>
  <si>
    <t>　　南　　　　　　区</t>
  </si>
  <si>
    <t>　　守　　 山　　 区</t>
  </si>
  <si>
    <t>　　緑　　　　　　区</t>
  </si>
  <si>
    <t>　　名　　 東　　 区</t>
  </si>
  <si>
    <t>　　天　　 白　　 区</t>
  </si>
  <si>
    <t>　豊　　　橋　　　市</t>
  </si>
  <si>
    <t>　岡　　　崎　　　市</t>
  </si>
  <si>
    <t>　一　　　宮　　　市</t>
  </si>
  <si>
    <t>　瀬　　　戸　　　市</t>
  </si>
  <si>
    <t>　半　　　田　　　市</t>
  </si>
  <si>
    <t>　春　　日　　井　市</t>
  </si>
  <si>
    <t>　豊　　　川　　　市</t>
  </si>
  <si>
    <t>　津　　　島　　　市</t>
  </si>
  <si>
    <t>　碧　　　南　　　市</t>
  </si>
  <si>
    <t>　刈　　　谷　　　市</t>
  </si>
  <si>
    <t>　豊　　　田　　　市</t>
  </si>
  <si>
    <t>　安　　　城　　　市</t>
  </si>
  <si>
    <t>　西　　　尾　　　市</t>
  </si>
  <si>
    <t>　蒲　　　郡　　　市</t>
  </si>
  <si>
    <t>　犬　　　山　　　市</t>
  </si>
  <si>
    <t>　常　　　滑　　　市</t>
  </si>
  <si>
    <t>　江　　　南　　　市</t>
  </si>
  <si>
    <t>　尾　　　西　　　市</t>
  </si>
  <si>
    <t>　小　　　牧　　　市</t>
  </si>
  <si>
    <t>　稲　　　沢　　　市</t>
  </si>
  <si>
    <t>　新　　　城　　　市</t>
  </si>
  <si>
    <t>　東　　　海　　　市</t>
  </si>
  <si>
    <t>　大　　　府　　　市</t>
  </si>
  <si>
    <t>　知　　　多　　　市</t>
  </si>
  <si>
    <t>　知　　　立　　　市</t>
  </si>
  <si>
    <t>　尾　　張　　旭　市</t>
  </si>
  <si>
    <t>　高　　　浜　　　市</t>
  </si>
  <si>
    <t>　岩　　　倉　　　市</t>
  </si>
  <si>
    <t>　豊　　　明　　　市</t>
  </si>
  <si>
    <t>　日　　　進　　　市</t>
  </si>
  <si>
    <t>　愛　　　知　　　郡</t>
  </si>
  <si>
    <t>　　東　　　郷　　町</t>
  </si>
  <si>
    <t>　　長　久　手　　町</t>
  </si>
  <si>
    <t>　西　春　日　井　郡</t>
  </si>
  <si>
    <t>　　西　枇　杷 島 町</t>
  </si>
  <si>
    <t>　　豊　　　山　　町</t>
  </si>
  <si>
    <t>　　師　　　勝　　町</t>
  </si>
  <si>
    <t>　　西　　　春　　町</t>
  </si>
  <si>
    <t>　　春　　　日　　町</t>
  </si>
  <si>
    <t>　　清　　　洲　　町</t>
  </si>
  <si>
    <t>　　新　　　川　　町</t>
  </si>
  <si>
    <t>資料：総務省統計局「国勢調査報告」</t>
  </si>
  <si>
    <t>注　面積の県計には、名古屋港埋立地（1.14ｋ㎡）を含む。</t>
  </si>
  <si>
    <t>　　</t>
  </si>
  <si>
    <t>平成12年１０月１日（単位　人，％，k㎡，人／k㎡）</t>
  </si>
  <si>
    <t xml:space="preserve">  　 　　人　　　　口</t>
  </si>
  <si>
    <t>平成7年～平成12年の人口増減</t>
  </si>
  <si>
    <t>平成 12 年</t>
  </si>
  <si>
    <t>　丹　　　羽　　　郡</t>
  </si>
  <si>
    <t>　　大　　　口　　町</t>
  </si>
  <si>
    <t>　　扶　　　桑　　町</t>
  </si>
  <si>
    <t>　葉　　　栗　　　郡</t>
  </si>
  <si>
    <t>　　木　曽　川　　町</t>
  </si>
  <si>
    <t>　中　　　島　　　郡</t>
  </si>
  <si>
    <t>　　祖　父　江　　町</t>
  </si>
  <si>
    <t>　　平　　　和　　町</t>
  </si>
  <si>
    <t>　海　　　部　　　郡</t>
  </si>
  <si>
    <t>　　七　　　宝　　町</t>
  </si>
  <si>
    <t>　　美　　　和　　町</t>
  </si>
  <si>
    <t>　　甚　目　寺　  町</t>
  </si>
  <si>
    <t>　　大　　　治　　町</t>
  </si>
  <si>
    <t>　　蟹　　　江　　町</t>
  </si>
  <si>
    <t>　　十　四　山　　町</t>
  </si>
  <si>
    <t>　　飛　　　島　　村</t>
  </si>
  <si>
    <t>　　弥　　　富　　町</t>
  </si>
  <si>
    <t>　　佐　　　屋　　町</t>
  </si>
  <si>
    <t>　　立　　　田　　村</t>
  </si>
  <si>
    <t>　　八　　　開　　村</t>
  </si>
  <si>
    <t>　　佐　　　織　　町</t>
  </si>
  <si>
    <t>　知　　　多　　　郡</t>
  </si>
  <si>
    <t>　　阿　久　比　　町</t>
  </si>
  <si>
    <t>　　東　　　浦　　町</t>
  </si>
  <si>
    <t>　　南　知　多　　町</t>
  </si>
  <si>
    <t>　　美　　　浜　　町</t>
  </si>
  <si>
    <t>　　武　　　豊　　町</t>
  </si>
  <si>
    <t>　幡　　　豆　　　郡</t>
  </si>
  <si>
    <t>　　一　　　色　　町</t>
  </si>
  <si>
    <t>　　吉　　　良　　町</t>
  </si>
  <si>
    <t>　　幡　　　豆　　町</t>
  </si>
  <si>
    <t>　額　　　田　　　郡</t>
  </si>
  <si>
    <t>　　幸　　　田　　町</t>
  </si>
  <si>
    <t>　　額　　　田　　町</t>
  </si>
  <si>
    <t>　西　　加　　茂　郡</t>
  </si>
  <si>
    <t>　　三　　　好　　町</t>
  </si>
  <si>
    <t>　　藤　　　岡　　町</t>
  </si>
  <si>
    <t>　　小　　　原　　村</t>
  </si>
  <si>
    <t>　東　　加　　茂　郡</t>
  </si>
  <si>
    <t>　　足　　　助　　町</t>
  </si>
  <si>
    <t>　　下　　　山　　村</t>
  </si>
  <si>
    <t>　　旭　　　　　　町</t>
  </si>
  <si>
    <t>　北　　設　　楽　郡</t>
  </si>
  <si>
    <t>　　設　　　楽　　町</t>
  </si>
  <si>
    <t>　　東　　　栄　　町</t>
  </si>
  <si>
    <t>　　豊　　　根　　村</t>
  </si>
  <si>
    <t>　　富　　　山　　村</t>
  </si>
  <si>
    <t>　　津　　　具　　村</t>
  </si>
  <si>
    <t>　　稲　　　武　　町</t>
  </si>
  <si>
    <t>　南　　設　　楽　郡</t>
  </si>
  <si>
    <t>　　鳳　　　来　　町</t>
  </si>
  <si>
    <t>　　作　　　手　　村</t>
  </si>
  <si>
    <t>　宝　　　飯　　　郡</t>
  </si>
  <si>
    <t>　　音　　　羽　　町</t>
  </si>
  <si>
    <t>　　一　　　宮　　町</t>
  </si>
  <si>
    <t>　　小　坂　井　　町</t>
  </si>
  <si>
    <t>　　御　　　津　　町</t>
  </si>
  <si>
    <t>　渥　　　美　　　郡</t>
  </si>
  <si>
    <t>　　田　　　原　　町</t>
  </si>
  <si>
    <t>　　赤　羽　根　　町</t>
  </si>
  <si>
    <t>　　渥　　　美　　町</t>
  </si>
  <si>
    <t>２-１２　県内市区町村別人口、面積、人口密度</t>
  </si>
  <si>
    <t>平成　7 年</t>
  </si>
  <si>
    <t>平成 2 年</t>
  </si>
  <si>
    <t>平成2年～平成7年の人口増減</t>
  </si>
  <si>
    <t>　　　　日進市については市政施行前、平成2年分集計から市郡に含めている。</t>
  </si>
  <si>
    <t>　　　　面積の県計には、名古屋港埋立地（1.14ｋ㎡）を含む。</t>
  </si>
  <si>
    <t>平成7年１０月１日（単位　人，％，k㎡，人／k㎡）</t>
  </si>
  <si>
    <r>
      <t>資料：総務庁統計局「国勢調査報告」　　  　</t>
    </r>
    <r>
      <rPr>
        <sz val="10"/>
        <rFont val="明朝"/>
        <family val="1"/>
      </rPr>
      <t>注　日進市は平成6年10月1日から市政施行された。</t>
    </r>
  </si>
  <si>
    <t>平成7年10月1日（単位　人，％，k㎡，人／k㎡）</t>
  </si>
  <si>
    <t>平成12年10月1日（単位　人，％，k㎡，人／k㎡）</t>
  </si>
  <si>
    <t>平成17年10月1日（単位　人，％，k㎡，人／k㎡）</t>
  </si>
  <si>
    <t>２４　県内市区町村別人口、面積、人口密度</t>
  </si>
  <si>
    <t>平成2年10月1日（単位　人，％，k㎡，人／k㎡）</t>
  </si>
  <si>
    <t>平成　2 年</t>
  </si>
  <si>
    <t>昭和60年</t>
  </si>
  <si>
    <t>昭和60年～平成2年の人口増減</t>
  </si>
  <si>
    <t>　　日　　　進　　町</t>
  </si>
  <si>
    <t>　　　　</t>
  </si>
  <si>
    <t>資料：総務庁統計局「国勢調査報告」　　  　</t>
  </si>
  <si>
    <t>２-１３　全国・県内市区町村別人口・面積・人口密度</t>
  </si>
  <si>
    <t>人　　口</t>
  </si>
  <si>
    <t>平成17年～22年
の人口増減</t>
  </si>
  <si>
    <t>面　積</t>
  </si>
  <si>
    <t>人口密度</t>
  </si>
  <si>
    <t>平成22年</t>
  </si>
  <si>
    <t>平成17年（組替）</t>
  </si>
  <si>
    <t>実数</t>
  </si>
  <si>
    <t>率</t>
  </si>
  <si>
    <t>全国</t>
  </si>
  <si>
    <t>全国市部</t>
  </si>
  <si>
    <t>全国郡部</t>
  </si>
  <si>
    <t>愛知県</t>
  </si>
  <si>
    <t>県内市部</t>
  </si>
  <si>
    <t>県内郡部</t>
  </si>
  <si>
    <t>名古屋市</t>
  </si>
  <si>
    <t>　　千種区</t>
  </si>
  <si>
    <t>　　東区</t>
  </si>
  <si>
    <t>　　北区</t>
  </si>
  <si>
    <t>　　西区</t>
  </si>
  <si>
    <t>　　中村区</t>
  </si>
  <si>
    <t>　　中区</t>
  </si>
  <si>
    <t>　　昭和区</t>
  </si>
  <si>
    <t>　　瑞穂区</t>
  </si>
  <si>
    <t>　　熱田区</t>
  </si>
  <si>
    <t>　　中川区</t>
  </si>
  <si>
    <t>　　港区</t>
  </si>
  <si>
    <t>　　南区</t>
  </si>
  <si>
    <t>　　守山区</t>
  </si>
  <si>
    <t>　　緑区</t>
  </si>
  <si>
    <t>　　名東区</t>
  </si>
  <si>
    <t>　　天白区</t>
  </si>
  <si>
    <t>豊橋市</t>
  </si>
  <si>
    <t>岡崎市</t>
  </si>
  <si>
    <t>一宮市</t>
  </si>
  <si>
    <t>瀬戸市</t>
  </si>
  <si>
    <t>半田市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</si>
  <si>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</si>
  <si>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</si>
  <si>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</si>
  <si>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</si>
  <si>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</si>
  <si>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</si>
  <si>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</si>
  <si>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</si>
  <si>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</si>
  <si>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</si>
  <si>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</si>
  <si>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</si>
  <si>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</si>
  <si>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</si>
  <si>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</si>
  <si>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</si>
  <si>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</si>
  <si>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</si>
  <si>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</si>
  <si>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</si>
  <si>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</si>
  <si>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</si>
  <si>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</si>
  <si>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平成22年10月1日現在 （単位：人，％，k㎡，人／k㎡）</t>
  </si>
  <si>
    <t>北名古屋市</t>
  </si>
  <si>
    <t>弥富市</t>
  </si>
  <si>
    <t>みよし市</t>
  </si>
  <si>
    <t>あま市</t>
  </si>
  <si>
    <t>愛知郡</t>
  </si>
  <si>
    <t>　　東郷町</t>
  </si>
  <si>
    <t>　　長久手町</t>
  </si>
  <si>
    <t>西春日井郡</t>
  </si>
  <si>
    <t>　　豊山町</t>
  </si>
  <si>
    <t>丹羽郡</t>
  </si>
  <si>
    <t>　　扶桑町</t>
  </si>
  <si>
    <t>海部郡</t>
  </si>
  <si>
    <t>　　大治町</t>
  </si>
  <si>
    <t>　　蟹江町</t>
  </si>
  <si>
    <t>　　飛島村</t>
  </si>
  <si>
    <t>知多郡</t>
  </si>
  <si>
    <t>　　阿久比町</t>
  </si>
  <si>
    <t>　　東浦町</t>
  </si>
  <si>
    <t>　　南知多町</t>
  </si>
  <si>
    <t>　　美浜町</t>
  </si>
  <si>
    <t>　　武豊町</t>
  </si>
  <si>
    <t>幡豆郡</t>
  </si>
  <si>
    <t>　　一色町</t>
  </si>
  <si>
    <t>　　吉良町</t>
  </si>
  <si>
    <t>　　幡豆町</t>
  </si>
  <si>
    <t>額田郡</t>
  </si>
  <si>
    <t>　　幸田町</t>
  </si>
  <si>
    <t>北設楽郡</t>
  </si>
  <si>
    <t>　　設楽町</t>
  </si>
  <si>
    <t>　　東栄町</t>
  </si>
  <si>
    <r>
      <t>資料：</t>
    </r>
    <r>
      <rPr>
        <sz val="11"/>
        <rFont val="ＭＳ Ｐ明朝"/>
        <family val="1"/>
      </rPr>
      <t>国勢調査</t>
    </r>
  </si>
  <si>
    <r>
      <t xml:space="preserve"> 注 ：</t>
    </r>
    <r>
      <rPr>
        <sz val="11"/>
        <rFont val="ＭＳ Ｐ明朝"/>
        <family val="1"/>
      </rPr>
      <t>人口欄の｢平成17年(組替)｣は、平成22年10月1日現在の市区町村の境域に基づいて組み替えた</t>
    </r>
  </si>
  <si>
    <r>
      <t xml:space="preserve">　　 </t>
    </r>
    <r>
      <rPr>
        <sz val="11"/>
        <rFont val="ＭＳ Ｐ明朝"/>
        <family val="1"/>
      </rPr>
      <t xml:space="preserve"> 平成17年の人口を示す｡</t>
    </r>
  </si>
  <si>
    <t>平成27年</t>
  </si>
  <si>
    <t>平成22年（組替）</t>
  </si>
  <si>
    <t>平成22年～27年
の人口増減</t>
  </si>
  <si>
    <t>平成27年10月1日現在 （単位：人，％，k㎡，人／k㎡）</t>
  </si>
  <si>
    <r>
      <t xml:space="preserve"> 注 ：</t>
    </r>
    <r>
      <rPr>
        <sz val="11"/>
        <rFont val="ＭＳ Ｐ明朝"/>
        <family val="1"/>
      </rPr>
      <t>人口欄の｢平成</t>
    </r>
    <r>
      <rPr>
        <sz val="11"/>
        <rFont val="ＭＳ 明朝"/>
        <family val="1"/>
      </rPr>
      <t>22</t>
    </r>
    <r>
      <rPr>
        <sz val="11"/>
        <rFont val="ＭＳ Ｐ明朝"/>
        <family val="1"/>
      </rPr>
      <t>年(組替)｣は、平成27年10月1日現在の市区町村の境域に基づいて組み替えた</t>
    </r>
  </si>
  <si>
    <r>
      <t xml:space="preserve">　　 </t>
    </r>
    <r>
      <rPr>
        <sz val="11"/>
        <rFont val="ＭＳ Ｐ明朝"/>
        <family val="1"/>
      </rPr>
      <t xml:space="preserve"> 平成22年の人口を示す｡</t>
    </r>
  </si>
  <si>
    <t>長久手市</t>
  </si>
  <si>
    <t>平成27年（組替）</t>
  </si>
  <si>
    <t>令和２年</t>
  </si>
  <si>
    <t>平成27年～令和２年
の人口増減</t>
  </si>
  <si>
    <r>
      <t xml:space="preserve">　　 </t>
    </r>
    <r>
      <rPr>
        <sz val="11"/>
        <rFont val="ＭＳ Ｐ明朝"/>
        <family val="1"/>
      </rPr>
      <t xml:space="preserve"> 平成27年の人口を示す｡</t>
    </r>
  </si>
  <si>
    <t>全国町村部</t>
  </si>
  <si>
    <t>県内町村部</t>
  </si>
  <si>
    <t>令和２年10月1日現在 （単位：人，％，k㎡，人／k㎡）</t>
  </si>
  <si>
    <r>
      <t xml:space="preserve"> 注 ：</t>
    </r>
    <r>
      <rPr>
        <sz val="11"/>
        <rFont val="ＭＳ Ｐ明朝"/>
        <family val="1"/>
      </rPr>
      <t>人口欄の｢平成</t>
    </r>
    <r>
      <rPr>
        <sz val="11"/>
        <rFont val="ＭＳ 明朝"/>
        <family val="1"/>
      </rPr>
      <t>27</t>
    </r>
    <r>
      <rPr>
        <sz val="11"/>
        <rFont val="ＭＳ Ｐ明朝"/>
        <family val="1"/>
      </rPr>
      <t>年(組替)｣は、令和２年10月1日現在の市区町村の境界に基づいて組み替えた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</si>
</sst>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\-#,##0;&quot;-&quot;"/>
    <numFmt numFmtId="179" formatCode="\ ###,###,###,##0;&quot;-&quot;###,###,###,##0"/>
    <numFmt numFmtId="180" formatCode="###,###,###,##0;&quot;-&quot;##,###,###,##0"/>
    <numFmt numFmtId="181" formatCode="##,##0.0;&quot;-&quot;#,##0.0"/>
    <numFmt numFmtId="182" formatCode="\2\)\ #,###,###,##0.00;\2\)\ \-###,###,##0.00"/>
    <numFmt numFmtId="183" formatCode="##,###,###,##0.0;&quot;-&quot;#,###,###,##0.0"/>
    <numFmt numFmtId="184" formatCode="\3\)\ #,###,###,##0.00;\3\)\ \-###,###,##0.00"/>
    <numFmt numFmtId="185" formatCode="#,###,###,##0.00;&quot; -&quot;###,###,##0.00"/>
    <numFmt numFmtId="186" formatCode="#,##0_);[Red]\(#,##0\)"/>
    <numFmt numFmtId="187" formatCode="#,##0_ "/>
    <numFmt numFmtId="188" formatCode="0.0_ "/>
    <numFmt numFmtId="189" formatCode="#,##0.00_ "/>
    <numFmt numFmtId="190" formatCode="#,##0.0_ "/>
    <numFmt numFmtId="191" formatCode="#,##0.0000_ "/>
  </numFmts>
  <fonts count="56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0"/>
      <name val="明朝"/>
      <family val="1"/>
    </font>
    <font>
      <sz val="24"/>
      <name val="明朝"/>
      <family val="1"/>
    </font>
    <font>
      <b/>
      <sz val="10"/>
      <name val="明朝"/>
      <family val="1"/>
    </font>
    <font>
      <sz val="6"/>
      <name val="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6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7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/>
      <protection/>
    </xf>
    <xf numFmtId="176" fontId="10" fillId="0" borderId="12" xfId="0" applyNumberFormat="1" applyFont="1" applyBorder="1" applyAlignment="1" applyProtection="1">
      <alignment/>
      <protection/>
    </xf>
    <xf numFmtId="39" fontId="10" fillId="0" borderId="12" xfId="0" applyNumberFormat="1" applyFont="1" applyBorder="1" applyAlignment="1" applyProtection="1">
      <alignment/>
      <protection/>
    </xf>
    <xf numFmtId="177" fontId="10" fillId="0" borderId="12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37" fontId="12" fillId="0" borderId="0" xfId="0" applyNumberFormat="1" applyFont="1" applyAlignment="1" applyProtection="1">
      <alignment/>
      <protection/>
    </xf>
    <xf numFmtId="179" fontId="10" fillId="0" borderId="0" xfId="66" applyNumberFormat="1" applyFont="1" applyFill="1" applyBorder="1" applyAlignment="1" quotePrefix="1">
      <alignment horizontal="right"/>
      <protection/>
    </xf>
    <xf numFmtId="180" fontId="10" fillId="0" borderId="0" xfId="66" applyNumberFormat="1" applyFont="1" applyFill="1" applyBorder="1" applyAlignment="1" quotePrefix="1">
      <alignment horizontal="right"/>
      <protection/>
    </xf>
    <xf numFmtId="181" fontId="10" fillId="0" borderId="0" xfId="66" applyNumberFormat="1" applyFont="1" applyFill="1" applyBorder="1" applyAlignment="1" quotePrefix="1">
      <alignment horizontal="right"/>
      <protection/>
    </xf>
    <xf numFmtId="183" fontId="10" fillId="0" borderId="0" xfId="0" applyNumberFormat="1" applyFont="1" applyFill="1" applyBorder="1" applyAlignment="1" quotePrefix="1">
      <alignment horizontal="right"/>
    </xf>
    <xf numFmtId="184" fontId="10" fillId="0" borderId="0" xfId="66" applyNumberFormat="1" applyFont="1" applyFill="1" applyBorder="1" applyAlignment="1" quotePrefix="1">
      <alignment horizontal="right"/>
      <protection/>
    </xf>
    <xf numFmtId="179" fontId="14" fillId="0" borderId="0" xfId="65" applyNumberFormat="1" applyFont="1" applyFill="1" applyBorder="1" applyAlignment="1" quotePrefix="1">
      <alignment horizontal="right"/>
      <protection/>
    </xf>
    <xf numFmtId="180" fontId="14" fillId="0" borderId="0" xfId="65" applyNumberFormat="1" applyFont="1" applyFill="1" applyBorder="1" applyAlignment="1" quotePrefix="1">
      <alignment horizontal="right"/>
      <protection/>
    </xf>
    <xf numFmtId="181" fontId="14" fillId="0" borderId="0" xfId="65" applyNumberFormat="1" applyFont="1" applyFill="1" applyBorder="1" applyAlignment="1" quotePrefix="1">
      <alignment horizontal="right"/>
      <protection/>
    </xf>
    <xf numFmtId="185" fontId="14" fillId="0" borderId="0" xfId="65" applyNumberFormat="1" applyFont="1" applyFill="1" applyBorder="1" applyAlignment="1" quotePrefix="1">
      <alignment horizontal="right"/>
      <protection/>
    </xf>
    <xf numFmtId="183" fontId="14" fillId="0" borderId="0" xfId="65" applyNumberFormat="1" applyFont="1" applyFill="1" applyBorder="1" applyAlignment="1" quotePrefix="1">
      <alignment horizontal="right"/>
      <protection/>
    </xf>
    <xf numFmtId="180" fontId="14" fillId="0" borderId="0" xfId="65" applyNumberFormat="1" applyFont="1" applyFill="1" applyBorder="1" applyAlignment="1">
      <alignment horizontal="right"/>
      <protection/>
    </xf>
    <xf numFmtId="181" fontId="14" fillId="0" borderId="0" xfId="65" applyNumberFormat="1" applyFont="1" applyFill="1" applyBorder="1" applyAlignment="1">
      <alignment horizontal="right"/>
      <protection/>
    </xf>
    <xf numFmtId="184" fontId="14" fillId="0" borderId="0" xfId="65" applyNumberFormat="1" applyFont="1" applyFill="1" applyBorder="1" applyAlignment="1" quotePrefix="1">
      <alignment horizontal="right"/>
      <protection/>
    </xf>
    <xf numFmtId="185" fontId="10" fillId="0" borderId="0" xfId="66" applyNumberFormat="1" applyFont="1" applyFill="1" applyBorder="1" applyAlignment="1" quotePrefix="1">
      <alignment horizontal="right"/>
      <protection/>
    </xf>
    <xf numFmtId="179" fontId="10" fillId="0" borderId="14" xfId="66" applyNumberFormat="1" applyFont="1" applyFill="1" applyBorder="1" applyAlignment="1" quotePrefix="1">
      <alignment horizontal="right"/>
      <protection/>
    </xf>
    <xf numFmtId="183" fontId="10" fillId="0" borderId="0" xfId="66" applyNumberFormat="1" applyFont="1" applyFill="1" applyBorder="1" applyAlignment="1" quotePrefix="1">
      <alignment horizontal="right"/>
      <protection/>
    </xf>
    <xf numFmtId="179" fontId="14" fillId="0" borderId="14" xfId="65" applyNumberFormat="1" applyFont="1" applyFill="1" applyBorder="1" applyAlignment="1" quotePrefix="1">
      <alignment horizontal="right"/>
      <protection/>
    </xf>
    <xf numFmtId="179" fontId="14" fillId="0" borderId="15" xfId="65" applyNumberFormat="1" applyFont="1" applyFill="1" applyBorder="1" applyAlignment="1" quotePrefix="1">
      <alignment horizontal="right"/>
      <protection/>
    </xf>
    <xf numFmtId="179" fontId="14" fillId="0" borderId="12" xfId="65" applyNumberFormat="1" applyFont="1" applyFill="1" applyBorder="1" applyAlignment="1" quotePrefix="1">
      <alignment horizontal="right"/>
      <protection/>
    </xf>
    <xf numFmtId="180" fontId="14" fillId="0" borderId="12" xfId="65" applyNumberFormat="1" applyFont="1" applyFill="1" applyBorder="1" applyAlignment="1" quotePrefix="1">
      <alignment horizontal="right"/>
      <protection/>
    </xf>
    <xf numFmtId="181" fontId="14" fillId="0" borderId="12" xfId="65" applyNumberFormat="1" applyFont="1" applyFill="1" applyBorder="1" applyAlignment="1" quotePrefix="1">
      <alignment horizontal="right"/>
      <protection/>
    </xf>
    <xf numFmtId="185" fontId="14" fillId="0" borderId="12" xfId="65" applyNumberFormat="1" applyFont="1" applyFill="1" applyBorder="1" applyAlignment="1" quotePrefix="1">
      <alignment horizontal="right"/>
      <protection/>
    </xf>
    <xf numFmtId="183" fontId="14" fillId="0" borderId="12" xfId="65" applyNumberFormat="1" applyFont="1" applyFill="1" applyBorder="1" applyAlignment="1" quotePrefix="1">
      <alignment horizontal="right"/>
      <protection/>
    </xf>
    <xf numFmtId="0" fontId="1" fillId="0" borderId="0" xfId="0" applyFont="1" applyAlignment="1">
      <alignment/>
    </xf>
    <xf numFmtId="179" fontId="1" fillId="0" borderId="14" xfId="66" applyNumberFormat="1" applyFont="1" applyFill="1" applyBorder="1" applyAlignment="1" quotePrefix="1">
      <alignment horizontal="right"/>
      <protection/>
    </xf>
    <xf numFmtId="179" fontId="1" fillId="0" borderId="0" xfId="66" applyNumberFormat="1" applyFont="1" applyFill="1" applyBorder="1" applyAlignment="1" quotePrefix="1">
      <alignment horizontal="right"/>
      <protection/>
    </xf>
    <xf numFmtId="180" fontId="1" fillId="0" borderId="0" xfId="66" applyNumberFormat="1" applyFont="1" applyFill="1" applyBorder="1" applyAlignment="1" quotePrefix="1">
      <alignment horizontal="right"/>
      <protection/>
    </xf>
    <xf numFmtId="181" fontId="1" fillId="0" borderId="0" xfId="66" applyNumberFormat="1" applyFont="1" applyFill="1" applyBorder="1" applyAlignment="1" quotePrefix="1">
      <alignment horizontal="right"/>
      <protection/>
    </xf>
    <xf numFmtId="185" fontId="1" fillId="0" borderId="0" xfId="66" applyNumberFormat="1" applyFont="1" applyFill="1" applyBorder="1" applyAlignment="1" quotePrefix="1">
      <alignment horizontal="right"/>
      <protection/>
    </xf>
    <xf numFmtId="183" fontId="1" fillId="0" borderId="0" xfId="66" applyNumberFormat="1" applyFont="1" applyFill="1" applyBorder="1" applyAlignment="1" quotePrefix="1">
      <alignment horizontal="right"/>
      <protection/>
    </xf>
    <xf numFmtId="179" fontId="15" fillId="0" borderId="14" xfId="65" applyNumberFormat="1" applyFont="1" applyFill="1" applyBorder="1" applyAlignment="1" quotePrefix="1">
      <alignment horizontal="right"/>
      <protection/>
    </xf>
    <xf numFmtId="179" fontId="15" fillId="0" borderId="0" xfId="65" applyNumberFormat="1" applyFont="1" applyFill="1" applyBorder="1" applyAlignment="1" quotePrefix="1">
      <alignment horizontal="right"/>
      <protection/>
    </xf>
    <xf numFmtId="180" fontId="15" fillId="0" borderId="0" xfId="65" applyNumberFormat="1" applyFont="1" applyFill="1" applyBorder="1" applyAlignment="1" quotePrefix="1">
      <alignment horizontal="right"/>
      <protection/>
    </xf>
    <xf numFmtId="181" fontId="15" fillId="0" borderId="0" xfId="65" applyNumberFormat="1" applyFont="1" applyFill="1" applyBorder="1" applyAlignment="1" quotePrefix="1">
      <alignment horizontal="right"/>
      <protection/>
    </xf>
    <xf numFmtId="185" fontId="15" fillId="0" borderId="0" xfId="65" applyNumberFormat="1" applyFont="1" applyFill="1" applyBorder="1" applyAlignment="1" quotePrefix="1">
      <alignment horizontal="right"/>
      <protection/>
    </xf>
    <xf numFmtId="183" fontId="15" fillId="0" borderId="0" xfId="65" applyNumberFormat="1" applyFont="1" applyFill="1" applyBorder="1" applyAlignment="1" quotePrefix="1">
      <alignment horizontal="right"/>
      <protection/>
    </xf>
    <xf numFmtId="0" fontId="1" fillId="0" borderId="0" xfId="0" applyFont="1" applyBorder="1" applyAlignment="1">
      <alignment/>
    </xf>
    <xf numFmtId="179" fontId="1" fillId="0" borderId="16" xfId="66" applyNumberFormat="1" applyFont="1" applyFill="1" applyBorder="1" applyAlignment="1" quotePrefix="1">
      <alignment horizontal="right"/>
      <protection/>
    </xf>
    <xf numFmtId="179" fontId="1" fillId="0" borderId="17" xfId="66" applyNumberFormat="1" applyFont="1" applyFill="1" applyBorder="1" applyAlignment="1" quotePrefix="1">
      <alignment horizontal="right"/>
      <protection/>
    </xf>
    <xf numFmtId="180" fontId="1" fillId="0" borderId="17" xfId="66" applyNumberFormat="1" applyFont="1" applyFill="1" applyBorder="1" applyAlignment="1" quotePrefix="1">
      <alignment horizontal="right"/>
      <protection/>
    </xf>
    <xf numFmtId="181" fontId="1" fillId="0" borderId="17" xfId="66" applyNumberFormat="1" applyFont="1" applyFill="1" applyBorder="1" applyAlignment="1" quotePrefix="1">
      <alignment horizontal="right"/>
      <protection/>
    </xf>
    <xf numFmtId="182" fontId="1" fillId="0" borderId="17" xfId="66" applyNumberFormat="1" applyFont="1" applyFill="1" applyBorder="1" applyAlignment="1" quotePrefix="1">
      <alignment horizontal="right"/>
      <protection/>
    </xf>
    <xf numFmtId="183" fontId="1" fillId="0" borderId="17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/>
    </xf>
    <xf numFmtId="184" fontId="14" fillId="0" borderId="12" xfId="65" applyNumberFormat="1" applyFont="1" applyFill="1" applyBorder="1" applyAlignment="1" quotePrefix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Continuous" vertical="center"/>
    </xf>
    <xf numFmtId="0" fontId="19" fillId="0" borderId="20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21" fillId="0" borderId="0" xfId="0" applyFont="1" applyBorder="1" applyAlignment="1">
      <alignment/>
    </xf>
    <xf numFmtId="37" fontId="21" fillId="0" borderId="14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176" fontId="21" fillId="0" borderId="0" xfId="46" applyNumberFormat="1" applyFont="1" applyBorder="1" applyAlignment="1" applyProtection="1">
      <alignment/>
      <protection/>
    </xf>
    <xf numFmtId="39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37" fontId="19" fillId="0" borderId="1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176" fontId="19" fillId="0" borderId="0" xfId="46" applyNumberFormat="1" applyFont="1" applyBorder="1" applyAlignment="1" applyProtection="1">
      <alignment/>
      <protection/>
    </xf>
    <xf numFmtId="39" fontId="19" fillId="0" borderId="0" xfId="0" applyNumberFormat="1" applyFont="1" applyBorder="1" applyAlignment="1" applyProtection="1">
      <alignment/>
      <protection/>
    </xf>
    <xf numFmtId="177" fontId="19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19" fillId="0" borderId="12" xfId="0" applyFont="1" applyBorder="1" applyAlignment="1">
      <alignment vertical="center"/>
    </xf>
    <xf numFmtId="37" fontId="19" fillId="0" borderId="15" xfId="0" applyNumberFormat="1" applyFont="1" applyBorder="1" applyAlignment="1" applyProtection="1">
      <alignment vertical="center"/>
      <protection/>
    </xf>
    <xf numFmtId="37" fontId="19" fillId="0" borderId="12" xfId="0" applyNumberFormat="1" applyFont="1" applyBorder="1" applyAlignment="1" applyProtection="1">
      <alignment vertical="center"/>
      <protection/>
    </xf>
    <xf numFmtId="177" fontId="19" fillId="0" borderId="12" xfId="0" applyNumberFormat="1" applyFont="1" applyBorder="1" applyAlignment="1" applyProtection="1">
      <alignment vertical="center"/>
      <protection/>
    </xf>
    <xf numFmtId="39" fontId="19" fillId="0" borderId="12" xfId="0" applyNumberFormat="1" applyFont="1" applyBorder="1" applyAlignment="1" applyProtection="1">
      <alignment vertical="center"/>
      <protection/>
    </xf>
    <xf numFmtId="176" fontId="19" fillId="0" borderId="0" xfId="0" applyNumberFormat="1" applyFont="1" applyAlignment="1" applyProtection="1">
      <alignment/>
      <protection/>
    </xf>
    <xf numFmtId="39" fontId="19" fillId="0" borderId="0" xfId="0" applyNumberFormat="1" applyFont="1" applyAlignment="1" applyProtection="1">
      <alignment/>
      <protection/>
    </xf>
    <xf numFmtId="177" fontId="19" fillId="0" borderId="0" xfId="0" applyNumberFormat="1" applyFont="1" applyAlignment="1" applyProtection="1">
      <alignment/>
      <protection/>
    </xf>
    <xf numFmtId="177" fontId="19" fillId="0" borderId="0" xfId="0" applyNumberFormat="1" applyFont="1" applyBorder="1" applyAlignment="1" applyProtection="1">
      <alignment horizontal="right"/>
      <protection/>
    </xf>
    <xf numFmtId="37" fontId="19" fillId="0" borderId="12" xfId="0" applyNumberFormat="1" applyFont="1" applyBorder="1" applyAlignment="1" applyProtection="1">
      <alignment/>
      <protection/>
    </xf>
    <xf numFmtId="176" fontId="19" fillId="0" borderId="12" xfId="0" applyNumberFormat="1" applyFont="1" applyBorder="1" applyAlignment="1" applyProtection="1">
      <alignment/>
      <protection/>
    </xf>
    <xf numFmtId="39" fontId="19" fillId="0" borderId="12" xfId="0" applyNumberFormat="1" applyFont="1" applyBorder="1" applyAlignment="1" applyProtection="1">
      <alignment/>
      <protection/>
    </xf>
    <xf numFmtId="177" fontId="19" fillId="0" borderId="12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 vertical="center"/>
      <protection/>
    </xf>
    <xf numFmtId="37" fontId="19" fillId="0" borderId="20" xfId="0" applyNumberFormat="1" applyFont="1" applyBorder="1" applyAlignment="1" applyProtection="1">
      <alignment vertical="center"/>
      <protection/>
    </xf>
    <xf numFmtId="37" fontId="19" fillId="0" borderId="13" xfId="0" applyNumberFormat="1" applyFont="1" applyBorder="1" applyAlignment="1" applyProtection="1">
      <alignment horizontal="center" vertical="center"/>
      <protection/>
    </xf>
    <xf numFmtId="176" fontId="19" fillId="0" borderId="12" xfId="0" applyNumberFormat="1" applyFont="1" applyBorder="1" applyAlignment="1" applyProtection="1">
      <alignment vertical="center"/>
      <protection/>
    </xf>
    <xf numFmtId="37" fontId="21" fillId="0" borderId="0" xfId="0" applyNumberFormat="1" applyFont="1" applyAlignment="1" applyProtection="1">
      <alignment/>
      <protection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 horizontal="centerContinuous" vertical="center"/>
    </xf>
    <xf numFmtId="0" fontId="19" fillId="0" borderId="20" xfId="0" applyFont="1" applyBorder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Continuous" vertical="center" wrapText="1"/>
    </xf>
    <xf numFmtId="0" fontId="10" fillId="33" borderId="19" xfId="0" applyFont="1" applyFill="1" applyBorder="1" applyAlignment="1">
      <alignment horizontal="centerContinuous" vertical="center"/>
    </xf>
    <xf numFmtId="0" fontId="10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186" fontId="23" fillId="33" borderId="0" xfId="0" applyNumberFormat="1" applyFont="1" applyFill="1" applyAlignment="1">
      <alignment/>
    </xf>
    <xf numFmtId="187" fontId="23" fillId="33" borderId="0" xfId="0" applyNumberFormat="1" applyFont="1" applyFill="1" applyAlignment="1">
      <alignment/>
    </xf>
    <xf numFmtId="180" fontId="23" fillId="33" borderId="17" xfId="66" applyNumberFormat="1" applyFont="1" applyFill="1" applyBorder="1" applyAlignment="1" quotePrefix="1">
      <alignment horizontal="right"/>
      <protection/>
    </xf>
    <xf numFmtId="188" fontId="23" fillId="33" borderId="0" xfId="0" applyNumberFormat="1" applyFont="1" applyFill="1" applyAlignment="1">
      <alignment/>
    </xf>
    <xf numFmtId="189" fontId="23" fillId="33" borderId="0" xfId="0" applyNumberFormat="1" applyFont="1" applyFill="1" applyAlignment="1">
      <alignment/>
    </xf>
    <xf numFmtId="190" fontId="23" fillId="33" borderId="0" xfId="0" applyNumberFormat="1" applyFont="1" applyFill="1" applyAlignment="1">
      <alignment/>
    </xf>
    <xf numFmtId="187" fontId="10" fillId="33" borderId="0" xfId="0" applyNumberFormat="1" applyFont="1" applyFill="1" applyAlignment="1">
      <alignment/>
    </xf>
    <xf numFmtId="180" fontId="10" fillId="33" borderId="0" xfId="66" applyNumberFormat="1" applyFont="1" applyFill="1" applyBorder="1" applyAlignment="1" quotePrefix="1">
      <alignment horizontal="right"/>
      <protection/>
    </xf>
    <xf numFmtId="188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90" fontId="10" fillId="33" borderId="0" xfId="0" applyNumberFormat="1" applyFont="1" applyFill="1" applyAlignment="1">
      <alignment/>
    </xf>
    <xf numFmtId="191" fontId="23" fillId="33" borderId="0" xfId="0" applyNumberFormat="1" applyFont="1" applyFill="1" applyAlignment="1">
      <alignment/>
    </xf>
    <xf numFmtId="191" fontId="10" fillId="33" borderId="0" xfId="0" applyNumberFormat="1" applyFont="1" applyFill="1" applyAlignment="1">
      <alignment/>
    </xf>
    <xf numFmtId="180" fontId="23" fillId="33" borderId="0" xfId="66" applyNumberFormat="1" applyFont="1" applyFill="1" applyBorder="1" applyAlignment="1" quotePrefix="1">
      <alignment horizontal="right"/>
      <protection/>
    </xf>
    <xf numFmtId="186" fontId="10" fillId="33" borderId="0" xfId="0" applyNumberFormat="1" applyFont="1" applyFill="1" applyAlignment="1">
      <alignment/>
    </xf>
    <xf numFmtId="0" fontId="10" fillId="33" borderId="12" xfId="0" applyFont="1" applyFill="1" applyBorder="1" applyAlignment="1">
      <alignment/>
    </xf>
    <xf numFmtId="186" fontId="10" fillId="33" borderId="12" xfId="0" applyNumberFormat="1" applyFont="1" applyFill="1" applyBorder="1" applyAlignment="1">
      <alignment/>
    </xf>
    <xf numFmtId="180" fontId="10" fillId="33" borderId="12" xfId="66" applyNumberFormat="1" applyFont="1" applyFill="1" applyBorder="1" applyAlignment="1" quotePrefix="1">
      <alignment horizontal="right"/>
      <protection/>
    </xf>
    <xf numFmtId="188" fontId="10" fillId="33" borderId="12" xfId="0" applyNumberFormat="1" applyFont="1" applyFill="1" applyBorder="1" applyAlignment="1">
      <alignment/>
    </xf>
    <xf numFmtId="189" fontId="10" fillId="33" borderId="12" xfId="0" applyNumberFormat="1" applyFont="1" applyFill="1" applyBorder="1" applyAlignment="1">
      <alignment/>
    </xf>
    <xf numFmtId="190" fontId="10" fillId="33" borderId="12" xfId="0" applyNumberFormat="1" applyFont="1" applyFill="1" applyBorder="1" applyAlignment="1">
      <alignment/>
    </xf>
    <xf numFmtId="37" fontId="10" fillId="33" borderId="0" xfId="0" applyNumberFormat="1" applyFont="1" applyFill="1" applyAlignment="1" applyProtection="1">
      <alignment/>
      <protection/>
    </xf>
    <xf numFmtId="176" fontId="10" fillId="33" borderId="0" xfId="0" applyNumberFormat="1" applyFont="1" applyFill="1" applyAlignment="1" applyProtection="1">
      <alignment/>
      <protection/>
    </xf>
    <xf numFmtId="39" fontId="10" fillId="33" borderId="0" xfId="0" applyNumberFormat="1" applyFont="1" applyFill="1" applyAlignment="1" applyProtection="1">
      <alignment/>
      <protection/>
    </xf>
    <xf numFmtId="177" fontId="10" fillId="33" borderId="0" xfId="0" applyNumberFormat="1" applyFont="1" applyFill="1" applyAlignment="1" applyProtection="1">
      <alignment/>
      <protection/>
    </xf>
    <xf numFmtId="177" fontId="10" fillId="33" borderId="0" xfId="0" applyNumberFormat="1" applyFont="1" applyFill="1" applyBorder="1" applyAlignment="1" applyProtection="1">
      <alignment horizontal="right"/>
      <protection/>
    </xf>
    <xf numFmtId="37" fontId="10" fillId="33" borderId="12" xfId="0" applyNumberFormat="1" applyFont="1" applyFill="1" applyBorder="1" applyAlignment="1" applyProtection="1">
      <alignment/>
      <protection/>
    </xf>
    <xf numFmtId="176" fontId="10" fillId="33" borderId="12" xfId="0" applyNumberFormat="1" applyFont="1" applyFill="1" applyBorder="1" applyAlignment="1" applyProtection="1">
      <alignment/>
      <protection/>
    </xf>
    <xf numFmtId="39" fontId="10" fillId="33" borderId="12" xfId="0" applyNumberFormat="1" applyFont="1" applyFill="1" applyBorder="1" applyAlignment="1" applyProtection="1">
      <alignment/>
      <protection/>
    </xf>
    <xf numFmtId="177" fontId="10" fillId="33" borderId="12" xfId="0" applyNumberFormat="1" applyFont="1" applyFill="1" applyBorder="1" applyAlignment="1" applyProtection="1">
      <alignment/>
      <protection/>
    </xf>
    <xf numFmtId="186" fontId="10" fillId="33" borderId="0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87" fontId="10" fillId="33" borderId="0" xfId="0" applyNumberFormat="1" applyFont="1" applyFill="1" applyBorder="1" applyAlignment="1">
      <alignment/>
    </xf>
    <xf numFmtId="187" fontId="10" fillId="33" borderId="12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86" fontId="23" fillId="33" borderId="16" xfId="0" applyNumberFormat="1" applyFont="1" applyFill="1" applyBorder="1" applyAlignment="1">
      <alignment/>
    </xf>
    <xf numFmtId="187" fontId="10" fillId="33" borderId="14" xfId="0" applyNumberFormat="1" applyFont="1" applyFill="1" applyBorder="1" applyAlignment="1">
      <alignment/>
    </xf>
    <xf numFmtId="186" fontId="23" fillId="33" borderId="14" xfId="0" applyNumberFormat="1" applyFont="1" applyFill="1" applyBorder="1" applyAlignment="1">
      <alignment/>
    </xf>
    <xf numFmtId="186" fontId="10" fillId="33" borderId="14" xfId="0" applyNumberFormat="1" applyFont="1" applyFill="1" applyBorder="1" applyAlignment="1">
      <alignment/>
    </xf>
    <xf numFmtId="186" fontId="10" fillId="33" borderId="15" xfId="0" applyNumberFormat="1" applyFont="1" applyFill="1" applyBorder="1" applyAlignment="1">
      <alignment/>
    </xf>
    <xf numFmtId="186" fontId="10" fillId="33" borderId="16" xfId="0" applyNumberFormat="1" applyFont="1" applyFill="1" applyBorder="1" applyAlignment="1">
      <alignment/>
    </xf>
    <xf numFmtId="187" fontId="10" fillId="33" borderId="15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180" fontId="10" fillId="33" borderId="17" xfId="66" applyNumberFormat="1" applyFont="1" applyFill="1" applyBorder="1" applyAlignment="1" quotePrefix="1">
      <alignment horizontal="right"/>
      <protection/>
    </xf>
    <xf numFmtId="186" fontId="10" fillId="34" borderId="16" xfId="0" applyNumberFormat="1" applyFont="1" applyFill="1" applyBorder="1" applyAlignment="1">
      <alignment/>
    </xf>
    <xf numFmtId="187" fontId="10" fillId="34" borderId="14" xfId="0" applyNumberFormat="1" applyFont="1" applyFill="1" applyBorder="1" applyAlignment="1">
      <alignment/>
    </xf>
    <xf numFmtId="186" fontId="10" fillId="34" borderId="14" xfId="0" applyNumberFormat="1" applyFont="1" applyFill="1" applyBorder="1" applyAlignment="1">
      <alignment/>
    </xf>
    <xf numFmtId="186" fontId="10" fillId="34" borderId="15" xfId="0" applyNumberFormat="1" applyFont="1" applyFill="1" applyBorder="1" applyAlignment="1">
      <alignment/>
    </xf>
    <xf numFmtId="187" fontId="10" fillId="34" borderId="15" xfId="0" applyNumberFormat="1" applyFont="1" applyFill="1" applyBorder="1" applyAlignment="1">
      <alignment/>
    </xf>
    <xf numFmtId="188" fontId="10" fillId="34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標準_第7表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B1:K97"/>
  <sheetViews>
    <sheetView tabSelected="1" zoomScalePageLayoutView="0" workbookViewId="0" topLeftCell="A51">
      <selection activeCell="B62" sqref="B62:H121"/>
    </sheetView>
  </sheetViews>
  <sheetFormatPr defaultColWidth="8.59765625" defaultRowHeight="15"/>
  <cols>
    <col min="1" max="1" width="1.59765625" style="106" customWidth="1"/>
    <col min="2" max="2" width="13.69921875" style="106" customWidth="1"/>
    <col min="3" max="3" width="14.5" style="106" bestFit="1" customWidth="1"/>
    <col min="4" max="4" width="15.5" style="106" bestFit="1" customWidth="1"/>
    <col min="5" max="5" width="11.09765625" style="106" customWidth="1"/>
    <col min="6" max="6" width="7.3984375" style="106" customWidth="1"/>
    <col min="7" max="7" width="14.09765625" style="106" customWidth="1"/>
    <col min="8" max="8" width="10.59765625" style="106" customWidth="1"/>
    <col min="9" max="9" width="8.59765625" style="106" customWidth="1"/>
    <col min="10" max="10" width="15.69921875" style="106" bestFit="1" customWidth="1"/>
    <col min="11" max="11" width="11.19921875" style="106" bestFit="1" customWidth="1"/>
    <col min="12" max="16384" width="8.59765625" style="106" customWidth="1"/>
  </cols>
  <sheetData>
    <row r="1" spans="2:8" ht="24">
      <c r="B1" s="166" t="s">
        <v>272</v>
      </c>
      <c r="C1" s="166"/>
      <c r="D1" s="166"/>
      <c r="E1" s="166"/>
      <c r="F1" s="166"/>
      <c r="G1" s="166"/>
      <c r="H1" s="166"/>
    </row>
    <row r="2" spans="2:8" ht="13.5" customHeight="1">
      <c r="B2" s="107"/>
      <c r="C2" s="107"/>
      <c r="D2" s="107"/>
      <c r="E2" s="107"/>
      <c r="F2" s="107"/>
      <c r="G2" s="107"/>
      <c r="H2" s="107"/>
    </row>
    <row r="3" spans="2:8" ht="4.5" customHeight="1" thickBot="1">
      <c r="B3" s="107"/>
      <c r="C3" s="107"/>
      <c r="D3" s="107"/>
      <c r="E3" s="107"/>
      <c r="F3" s="107"/>
      <c r="G3" s="107"/>
      <c r="H3" s="107"/>
    </row>
    <row r="4" spans="2:8" ht="27">
      <c r="B4" s="167" t="s">
        <v>4</v>
      </c>
      <c r="C4" s="169" t="s">
        <v>103</v>
      </c>
      <c r="D4" s="170"/>
      <c r="E4" s="108" t="s">
        <v>375</v>
      </c>
      <c r="F4" s="109"/>
      <c r="G4" s="171" t="s">
        <v>2</v>
      </c>
      <c r="H4" s="173" t="s">
        <v>3</v>
      </c>
    </row>
    <row r="5" spans="2:8" ht="13.5">
      <c r="B5" s="168"/>
      <c r="C5" s="110" t="s">
        <v>374</v>
      </c>
      <c r="D5" s="110" t="s">
        <v>373</v>
      </c>
      <c r="E5" s="110" t="s">
        <v>65</v>
      </c>
      <c r="F5" s="110" t="s">
        <v>0</v>
      </c>
      <c r="G5" s="172"/>
      <c r="H5" s="174"/>
    </row>
    <row r="6" spans="2:8" s="111" customFormat="1" ht="13.5">
      <c r="B6" s="107" t="s">
        <v>281</v>
      </c>
      <c r="C6" s="160">
        <v>126146099</v>
      </c>
      <c r="D6" s="119">
        <v>127094745</v>
      </c>
      <c r="E6" s="159">
        <f>C6-D6</f>
        <v>-948646</v>
      </c>
      <c r="F6" s="121">
        <v>-0.74641</v>
      </c>
      <c r="G6" s="122">
        <v>377976.41</v>
      </c>
      <c r="H6" s="123">
        <v>338.2</v>
      </c>
    </row>
    <row r="7" spans="2:11" ht="13.5">
      <c r="B7" s="107" t="s">
        <v>282</v>
      </c>
      <c r="C7" s="161">
        <v>115757942</v>
      </c>
      <c r="D7" s="119">
        <v>116137232</v>
      </c>
      <c r="E7" s="120">
        <f>C7-D7</f>
        <v>-379290</v>
      </c>
      <c r="F7" s="121">
        <v>-0.3</v>
      </c>
      <c r="G7" s="122">
        <v>217093.33</v>
      </c>
      <c r="H7" s="123">
        <f>C7/G7</f>
        <v>533.2174046987072</v>
      </c>
      <c r="J7" s="124"/>
      <c r="K7" s="124"/>
    </row>
    <row r="8" spans="2:11" ht="13.5">
      <c r="B8" s="107" t="s">
        <v>377</v>
      </c>
      <c r="C8" s="161">
        <v>10388157</v>
      </c>
      <c r="D8" s="119">
        <v>10957513</v>
      </c>
      <c r="E8" s="120">
        <f>C8-D8</f>
        <v>-569356</v>
      </c>
      <c r="F8" s="121">
        <v>-5.2</v>
      </c>
      <c r="G8" s="122">
        <v>155870.63</v>
      </c>
      <c r="H8" s="123">
        <f>C8/G8</f>
        <v>66.64601920194971</v>
      </c>
      <c r="J8" s="125"/>
      <c r="K8" s="125"/>
    </row>
    <row r="9" spans="2:11" s="111" customFormat="1" ht="13.5">
      <c r="B9" s="107" t="s">
        <v>106</v>
      </c>
      <c r="C9" s="162">
        <f>SUM(C10:C11)</f>
        <v>7542415</v>
      </c>
      <c r="D9" s="127">
        <v>7483128</v>
      </c>
      <c r="E9" s="120">
        <f>C9-D9</f>
        <v>59287</v>
      </c>
      <c r="F9" s="121">
        <v>0.79228</v>
      </c>
      <c r="G9" s="122">
        <v>5173.07</v>
      </c>
      <c r="H9" s="123">
        <v>1458</v>
      </c>
      <c r="J9" s="125"/>
      <c r="K9" s="125"/>
    </row>
    <row r="10" spans="2:8" ht="13.5">
      <c r="B10" s="107" t="s">
        <v>285</v>
      </c>
      <c r="C10" s="162">
        <f>C12+C29+C30+C31+C32+C33+C34+C35+C36+C37+C38+C39+C40+C41+C42+C43+C44+C45+C46+C47+C48+C49+C50+C51+C52+C53+C54+C55+C56+C57+C58+C59+C60+C66+C67+C68+C69+C70</f>
        <v>7138677</v>
      </c>
      <c r="D10" s="127">
        <f>D12+D29+D30+D31+D32+D33+D34+D35+D36+D37+D38+D39+D40+D41+D42+D43+D44+D45+D46+D47+D48+D49+D50+D51+D52+D53+D54+D55+D56+D57+D58+D59+D60+D66+D67+D68+D69+D70</f>
        <v>7084605</v>
      </c>
      <c r="E10" s="120">
        <f>C10-D10</f>
        <v>54072</v>
      </c>
      <c r="F10" s="165">
        <v>0.8</v>
      </c>
      <c r="G10" s="122">
        <f>G12+G29+G30+G31+G32+G33+G34+G35+G36+G37+G38+G39+G40+G41+G42+G43+G44+G45+G46+G47+G48+G49+G50+G51+G52+G53+G54+G55+G56+G57+G58+G59+G60+G66+G67+G68+G69+G70</f>
        <v>4305.079999999999</v>
      </c>
      <c r="H10" s="123">
        <f>C10/G10</f>
        <v>1658.198453919556</v>
      </c>
    </row>
    <row r="11" spans="2:8" ht="13.5">
      <c r="B11" s="107" t="s">
        <v>378</v>
      </c>
      <c r="C11" s="162">
        <f>C71+C73+C75+C78+C82+C88+C90</f>
        <v>403738</v>
      </c>
      <c r="D11" s="127">
        <f>D71+D73+D75+D78+D82+D88+D90</f>
        <v>398523</v>
      </c>
      <c r="E11" s="120">
        <f aca="true" t="shared" si="0" ref="E11:E60">C11-D11</f>
        <v>5215</v>
      </c>
      <c r="F11" s="165">
        <v>1.3</v>
      </c>
      <c r="G11" s="122">
        <f>G71+G73+G75+G78+G82+G88+G90</f>
        <v>864.9200000000001</v>
      </c>
      <c r="H11" s="123">
        <f>C11/G11</f>
        <v>466.79230449058866</v>
      </c>
    </row>
    <row r="12" spans="2:8" ht="13.5">
      <c r="B12" s="106" t="s">
        <v>6</v>
      </c>
      <c r="C12" s="162">
        <f>SUM(C13:C28)</f>
        <v>2332176</v>
      </c>
      <c r="D12" s="127">
        <v>2295638</v>
      </c>
      <c r="E12" s="120">
        <f t="shared" si="0"/>
        <v>36538</v>
      </c>
      <c r="F12" s="121">
        <v>1.59163</v>
      </c>
      <c r="G12" s="122">
        <v>326.5</v>
      </c>
      <c r="H12" s="123">
        <v>7143</v>
      </c>
    </row>
    <row r="13" spans="2:8" ht="13.5">
      <c r="B13" s="106" t="s">
        <v>22</v>
      </c>
      <c r="C13" s="162">
        <v>165245</v>
      </c>
      <c r="D13" s="127">
        <v>164696</v>
      </c>
      <c r="E13" s="120">
        <f t="shared" si="0"/>
        <v>549</v>
      </c>
      <c r="F13" s="121">
        <v>0.33334</v>
      </c>
      <c r="G13" s="122">
        <v>18.18</v>
      </c>
      <c r="H13" s="123">
        <v>9089.4</v>
      </c>
    </row>
    <row r="14" spans="2:8" ht="13.5">
      <c r="B14" s="106" t="s">
        <v>23</v>
      </c>
      <c r="C14" s="162">
        <v>84392</v>
      </c>
      <c r="D14" s="127">
        <v>78043</v>
      </c>
      <c r="E14" s="120">
        <f t="shared" si="0"/>
        <v>6349</v>
      </c>
      <c r="F14" s="121">
        <v>8.13526</v>
      </c>
      <c r="G14" s="122">
        <v>7.71</v>
      </c>
      <c r="H14" s="123">
        <v>10945.8</v>
      </c>
    </row>
    <row r="15" spans="2:8" ht="13.5">
      <c r="B15" s="106" t="s">
        <v>24</v>
      </c>
      <c r="C15" s="162">
        <v>162956</v>
      </c>
      <c r="D15" s="127">
        <v>163579</v>
      </c>
      <c r="E15" s="120">
        <f t="shared" si="0"/>
        <v>-623</v>
      </c>
      <c r="F15" s="121">
        <v>-0.38086</v>
      </c>
      <c r="G15" s="122">
        <v>17.53</v>
      </c>
      <c r="H15" s="123">
        <v>9295.8</v>
      </c>
    </row>
    <row r="16" spans="2:8" ht="13.5">
      <c r="B16" s="106" t="s">
        <v>25</v>
      </c>
      <c r="C16" s="162">
        <v>151082</v>
      </c>
      <c r="D16" s="127">
        <v>149098</v>
      </c>
      <c r="E16" s="120">
        <f t="shared" si="0"/>
        <v>1984</v>
      </c>
      <c r="F16" s="121">
        <v>1.33067</v>
      </c>
      <c r="G16" s="122">
        <v>17.93</v>
      </c>
      <c r="H16" s="123">
        <v>8426.2</v>
      </c>
    </row>
    <row r="17" spans="2:8" ht="13.5">
      <c r="B17" s="106" t="s">
        <v>26</v>
      </c>
      <c r="C17" s="162">
        <v>138599</v>
      </c>
      <c r="D17" s="127">
        <v>133206</v>
      </c>
      <c r="E17" s="120">
        <f t="shared" si="0"/>
        <v>5393</v>
      </c>
      <c r="F17" s="121">
        <v>4.04862</v>
      </c>
      <c r="G17" s="122">
        <v>16.3</v>
      </c>
      <c r="H17" s="123">
        <v>8503</v>
      </c>
    </row>
    <row r="18" spans="2:8" ht="13.5">
      <c r="B18" s="106" t="s">
        <v>27</v>
      </c>
      <c r="C18" s="162">
        <v>93100</v>
      </c>
      <c r="D18" s="127">
        <v>83203</v>
      </c>
      <c r="E18" s="120">
        <f t="shared" si="0"/>
        <v>9897</v>
      </c>
      <c r="F18" s="121">
        <v>11.895</v>
      </c>
      <c r="G18" s="122">
        <v>9.38</v>
      </c>
      <c r="H18" s="123">
        <v>9925.4</v>
      </c>
    </row>
    <row r="19" spans="2:8" ht="13.5">
      <c r="B19" s="106" t="s">
        <v>28</v>
      </c>
      <c r="C19" s="162">
        <v>107599</v>
      </c>
      <c r="D19" s="127">
        <v>107170</v>
      </c>
      <c r="E19" s="120">
        <f t="shared" si="0"/>
        <v>429</v>
      </c>
      <c r="F19" s="121">
        <v>0.4003</v>
      </c>
      <c r="G19" s="122">
        <v>10.94</v>
      </c>
      <c r="H19" s="123">
        <v>9835.4</v>
      </c>
    </row>
    <row r="20" spans="2:8" ht="13.5">
      <c r="B20" s="106" t="s">
        <v>29</v>
      </c>
      <c r="C20" s="162">
        <v>108332</v>
      </c>
      <c r="D20" s="127">
        <v>105357</v>
      </c>
      <c r="E20" s="120">
        <f t="shared" si="0"/>
        <v>2975</v>
      </c>
      <c r="F20" s="121">
        <v>2.82373</v>
      </c>
      <c r="G20" s="122">
        <v>11.22</v>
      </c>
      <c r="H20" s="123">
        <v>9655.3</v>
      </c>
    </row>
    <row r="21" spans="2:8" ht="13.5">
      <c r="B21" s="106" t="s">
        <v>30</v>
      </c>
      <c r="C21" s="162">
        <v>66957</v>
      </c>
      <c r="D21" s="127">
        <v>65895</v>
      </c>
      <c r="E21" s="120">
        <f t="shared" si="0"/>
        <v>1062</v>
      </c>
      <c r="F21" s="121">
        <v>1.61165</v>
      </c>
      <c r="G21" s="122">
        <v>8.2</v>
      </c>
      <c r="H21" s="123">
        <v>8165.5</v>
      </c>
    </row>
    <row r="22" spans="2:8" ht="13.5">
      <c r="B22" s="106" t="s">
        <v>31</v>
      </c>
      <c r="C22" s="162">
        <v>220728</v>
      </c>
      <c r="D22" s="127">
        <v>220281</v>
      </c>
      <c r="E22" s="120">
        <f t="shared" si="0"/>
        <v>447</v>
      </c>
      <c r="F22" s="121">
        <v>0.20292</v>
      </c>
      <c r="G22" s="122">
        <v>32.02</v>
      </c>
      <c r="H22" s="123">
        <v>6893.4</v>
      </c>
    </row>
    <row r="23" spans="2:8" ht="13.5">
      <c r="B23" s="106" t="s">
        <v>32</v>
      </c>
      <c r="C23" s="162">
        <v>143715</v>
      </c>
      <c r="D23" s="127">
        <v>146745</v>
      </c>
      <c r="E23" s="120">
        <f t="shared" si="0"/>
        <v>-3030</v>
      </c>
      <c r="F23" s="121">
        <v>-2.06481</v>
      </c>
      <c r="G23" s="122">
        <v>45.69</v>
      </c>
      <c r="H23" s="123">
        <v>3145.4</v>
      </c>
    </row>
    <row r="24" spans="2:8" ht="13.5">
      <c r="B24" s="106" t="s">
        <v>33</v>
      </c>
      <c r="C24" s="162">
        <v>134510</v>
      </c>
      <c r="D24" s="127">
        <v>136935</v>
      </c>
      <c r="E24" s="120">
        <f t="shared" si="0"/>
        <v>-2425</v>
      </c>
      <c r="F24" s="121">
        <v>-1.77091</v>
      </c>
      <c r="G24" s="122">
        <v>18.46</v>
      </c>
      <c r="H24" s="123">
        <v>7286.6</v>
      </c>
    </row>
    <row r="25" spans="2:8" ht="13.5">
      <c r="B25" s="106" t="s">
        <v>34</v>
      </c>
      <c r="C25" s="162">
        <v>176587</v>
      </c>
      <c r="D25" s="127">
        <v>172845</v>
      </c>
      <c r="E25" s="120">
        <f t="shared" si="0"/>
        <v>3742</v>
      </c>
      <c r="F25" s="121">
        <v>2.16495</v>
      </c>
      <c r="G25" s="122">
        <v>34.01</v>
      </c>
      <c r="H25" s="123">
        <v>5192.2</v>
      </c>
    </row>
    <row r="26" spans="2:8" ht="13.5">
      <c r="B26" s="106" t="s">
        <v>35</v>
      </c>
      <c r="C26" s="162">
        <v>248802</v>
      </c>
      <c r="D26" s="127">
        <v>241822</v>
      </c>
      <c r="E26" s="120">
        <f t="shared" si="0"/>
        <v>6980</v>
      </c>
      <c r="F26" s="121">
        <v>2.88642</v>
      </c>
      <c r="G26" s="122">
        <v>37.91</v>
      </c>
      <c r="H26" s="123">
        <v>6563</v>
      </c>
    </row>
    <row r="27" spans="2:8" ht="13.5">
      <c r="B27" s="106" t="s">
        <v>36</v>
      </c>
      <c r="C27" s="162">
        <v>164755</v>
      </c>
      <c r="D27" s="127">
        <v>164080</v>
      </c>
      <c r="E27" s="120">
        <f t="shared" si="0"/>
        <v>675</v>
      </c>
      <c r="F27" s="121">
        <v>0.41138</v>
      </c>
      <c r="G27" s="122">
        <v>19.45</v>
      </c>
      <c r="H27" s="123">
        <v>8470.7</v>
      </c>
    </row>
    <row r="28" spans="2:8" ht="13.5">
      <c r="B28" s="106" t="s">
        <v>37</v>
      </c>
      <c r="C28" s="162">
        <v>164817</v>
      </c>
      <c r="D28" s="127">
        <v>162683</v>
      </c>
      <c r="E28" s="120">
        <f t="shared" si="0"/>
        <v>2134</v>
      </c>
      <c r="F28" s="121">
        <v>1.31175</v>
      </c>
      <c r="G28" s="122">
        <v>21.58</v>
      </c>
      <c r="H28" s="123">
        <v>7637.5</v>
      </c>
    </row>
    <row r="29" spans="2:8" ht="13.5">
      <c r="B29" s="158" t="s">
        <v>7</v>
      </c>
      <c r="C29" s="162">
        <v>371920</v>
      </c>
      <c r="D29" s="127">
        <v>374765</v>
      </c>
      <c r="E29" s="120">
        <f t="shared" si="0"/>
        <v>-2845</v>
      </c>
      <c r="F29" s="121">
        <v>-0.75914</v>
      </c>
      <c r="G29" s="122">
        <v>261.86</v>
      </c>
      <c r="H29" s="123">
        <v>1420.3</v>
      </c>
    </row>
    <row r="30" spans="2:8" s="111" customFormat="1" ht="13.5">
      <c r="B30" s="106" t="s">
        <v>105</v>
      </c>
      <c r="C30" s="162">
        <v>384654</v>
      </c>
      <c r="D30" s="127">
        <v>381051</v>
      </c>
      <c r="E30" s="120">
        <f t="shared" si="0"/>
        <v>3603</v>
      </c>
      <c r="F30" s="121">
        <v>0.94554</v>
      </c>
      <c r="G30" s="122">
        <v>387.2</v>
      </c>
      <c r="H30" s="123">
        <v>993.4</v>
      </c>
    </row>
    <row r="31" spans="2:8" ht="13.5">
      <c r="B31" s="106" t="s">
        <v>8</v>
      </c>
      <c r="C31" s="162">
        <v>380073</v>
      </c>
      <c r="D31" s="127">
        <v>380868</v>
      </c>
      <c r="E31" s="120">
        <f t="shared" si="0"/>
        <v>-795</v>
      </c>
      <c r="F31" s="121">
        <v>-0.20873</v>
      </c>
      <c r="G31" s="122">
        <v>113.82</v>
      </c>
      <c r="H31" s="123">
        <v>3339.2</v>
      </c>
    </row>
    <row r="32" spans="2:8" ht="13.5">
      <c r="B32" s="106" t="s">
        <v>9</v>
      </c>
      <c r="C32" s="162">
        <v>127792</v>
      </c>
      <c r="D32" s="127">
        <v>129046</v>
      </c>
      <c r="E32" s="120">
        <f t="shared" si="0"/>
        <v>-1254</v>
      </c>
      <c r="F32" s="121">
        <v>-0.97175</v>
      </c>
      <c r="G32" s="122">
        <v>111.4</v>
      </c>
      <c r="H32" s="123">
        <v>1147.1</v>
      </c>
    </row>
    <row r="33" spans="2:8" ht="13.5">
      <c r="B33" s="106" t="s">
        <v>10</v>
      </c>
      <c r="C33" s="162">
        <v>117884</v>
      </c>
      <c r="D33" s="127">
        <v>116908</v>
      </c>
      <c r="E33" s="120">
        <f t="shared" si="0"/>
        <v>976</v>
      </c>
      <c r="F33" s="121">
        <v>0.83484</v>
      </c>
      <c r="G33" s="122">
        <v>47.42</v>
      </c>
      <c r="H33" s="123">
        <v>2486</v>
      </c>
    </row>
    <row r="34" spans="2:8" ht="13.5">
      <c r="B34" s="106" t="s">
        <v>11</v>
      </c>
      <c r="C34" s="162">
        <v>308681</v>
      </c>
      <c r="D34" s="127">
        <v>306508</v>
      </c>
      <c r="E34" s="120">
        <f t="shared" si="0"/>
        <v>2173</v>
      </c>
      <c r="F34" s="121">
        <v>0.70895</v>
      </c>
      <c r="G34" s="122">
        <v>92.78</v>
      </c>
      <c r="H34" s="123">
        <v>3327</v>
      </c>
    </row>
    <row r="35" spans="2:8" ht="13.5">
      <c r="B35" s="106" t="s">
        <v>12</v>
      </c>
      <c r="C35" s="162">
        <v>184661</v>
      </c>
      <c r="D35" s="127">
        <v>182436</v>
      </c>
      <c r="E35" s="120">
        <f t="shared" si="0"/>
        <v>2225</v>
      </c>
      <c r="F35" s="121">
        <v>1.21961</v>
      </c>
      <c r="G35" s="122">
        <v>161.14</v>
      </c>
      <c r="H35" s="123">
        <v>1146</v>
      </c>
    </row>
    <row r="36" spans="2:8" ht="13.5">
      <c r="B36" s="106" t="s">
        <v>13</v>
      </c>
      <c r="C36" s="162">
        <v>60942</v>
      </c>
      <c r="D36" s="127">
        <v>63431</v>
      </c>
      <c r="E36" s="120">
        <f t="shared" si="0"/>
        <v>-2489</v>
      </c>
      <c r="F36" s="121">
        <v>-3.92395</v>
      </c>
      <c r="G36" s="122">
        <v>25.09</v>
      </c>
      <c r="H36" s="123">
        <v>2428.9</v>
      </c>
    </row>
    <row r="37" spans="2:8" ht="13.5">
      <c r="B37" s="106" t="s">
        <v>14</v>
      </c>
      <c r="C37" s="162">
        <v>72458</v>
      </c>
      <c r="D37" s="127">
        <v>71346</v>
      </c>
      <c r="E37" s="120">
        <f t="shared" si="0"/>
        <v>1112</v>
      </c>
      <c r="F37" s="121">
        <v>1.5586</v>
      </c>
      <c r="G37" s="122">
        <v>36.68</v>
      </c>
      <c r="H37" s="123">
        <v>1975.4</v>
      </c>
    </row>
    <row r="38" spans="2:8" ht="13.5">
      <c r="B38" s="106" t="s">
        <v>15</v>
      </c>
      <c r="C38" s="162">
        <v>153834</v>
      </c>
      <c r="D38" s="127">
        <v>149765</v>
      </c>
      <c r="E38" s="120">
        <f t="shared" si="0"/>
        <v>4069</v>
      </c>
      <c r="F38" s="121">
        <v>2.71692</v>
      </c>
      <c r="G38" s="122">
        <v>50.39</v>
      </c>
      <c r="H38" s="123">
        <v>3052.9</v>
      </c>
    </row>
    <row r="39" spans="2:8" ht="13.5">
      <c r="B39" s="106" t="s">
        <v>16</v>
      </c>
      <c r="C39" s="162">
        <v>422330</v>
      </c>
      <c r="D39" s="127">
        <v>422542</v>
      </c>
      <c r="E39" s="120">
        <f t="shared" si="0"/>
        <v>-212</v>
      </c>
      <c r="F39" s="121">
        <v>-0.05017</v>
      </c>
      <c r="G39" s="122">
        <v>918.32</v>
      </c>
      <c r="H39" s="123">
        <v>459.9</v>
      </c>
    </row>
    <row r="40" spans="2:8" ht="13.5">
      <c r="B40" s="106" t="s">
        <v>17</v>
      </c>
      <c r="C40" s="162">
        <v>187990</v>
      </c>
      <c r="D40" s="127">
        <v>184140</v>
      </c>
      <c r="E40" s="120">
        <f t="shared" si="0"/>
        <v>3850</v>
      </c>
      <c r="F40" s="121">
        <v>2.0908</v>
      </c>
      <c r="G40" s="122">
        <v>86.05</v>
      </c>
      <c r="H40" s="123">
        <v>2184.7</v>
      </c>
    </row>
    <row r="41" spans="2:8" ht="13.5">
      <c r="B41" s="106" t="s">
        <v>18</v>
      </c>
      <c r="C41" s="162">
        <v>169046</v>
      </c>
      <c r="D41" s="127">
        <v>167990</v>
      </c>
      <c r="E41" s="120">
        <f t="shared" si="0"/>
        <v>1056</v>
      </c>
      <c r="F41" s="121">
        <v>0.62861</v>
      </c>
      <c r="G41" s="122">
        <v>161.22</v>
      </c>
      <c r="H41" s="123">
        <v>1048.5</v>
      </c>
    </row>
    <row r="42" spans="2:8" ht="13.5">
      <c r="B42" s="106" t="s">
        <v>19</v>
      </c>
      <c r="C42" s="162">
        <v>79538</v>
      </c>
      <c r="D42" s="127">
        <v>81100</v>
      </c>
      <c r="E42" s="120">
        <f t="shared" si="0"/>
        <v>-1562</v>
      </c>
      <c r="F42" s="121">
        <v>-1.92602</v>
      </c>
      <c r="G42" s="122">
        <v>56.92</v>
      </c>
      <c r="H42" s="123">
        <v>1397.4</v>
      </c>
    </row>
    <row r="43" spans="2:8" ht="13.5">
      <c r="B43" s="106" t="s">
        <v>20</v>
      </c>
      <c r="C43" s="162">
        <v>73090</v>
      </c>
      <c r="D43" s="127">
        <v>74308</v>
      </c>
      <c r="E43" s="120">
        <f t="shared" si="0"/>
        <v>-1218</v>
      </c>
      <c r="F43" s="121">
        <v>-1.63912</v>
      </c>
      <c r="G43" s="122">
        <v>74.9</v>
      </c>
      <c r="H43" s="123">
        <v>975.8</v>
      </c>
    </row>
    <row r="44" spans="2:8" ht="13.5">
      <c r="B44" s="106" t="s">
        <v>21</v>
      </c>
      <c r="C44" s="162">
        <v>58710</v>
      </c>
      <c r="D44" s="127">
        <v>56547</v>
      </c>
      <c r="E44" s="120">
        <f t="shared" si="0"/>
        <v>2163</v>
      </c>
      <c r="F44" s="121">
        <v>3.82514</v>
      </c>
      <c r="G44" s="122">
        <v>55.9</v>
      </c>
      <c r="H44" s="123">
        <v>1050.3</v>
      </c>
    </row>
    <row r="45" spans="2:8" ht="13.5">
      <c r="B45" s="106" t="s">
        <v>38</v>
      </c>
      <c r="C45" s="162">
        <v>98255</v>
      </c>
      <c r="D45" s="127">
        <v>98359</v>
      </c>
      <c r="E45" s="120">
        <f t="shared" si="0"/>
        <v>-104</v>
      </c>
      <c r="F45" s="121">
        <v>-0.10574</v>
      </c>
      <c r="G45" s="122">
        <v>30.2</v>
      </c>
      <c r="H45" s="123">
        <v>3253.5</v>
      </c>
    </row>
    <row r="46" spans="2:8" ht="13.5">
      <c r="B46" s="106" t="s">
        <v>39</v>
      </c>
      <c r="C46" s="162">
        <v>148831</v>
      </c>
      <c r="D46" s="127">
        <v>149462</v>
      </c>
      <c r="E46" s="120">
        <f t="shared" si="0"/>
        <v>-631</v>
      </c>
      <c r="F46" s="121">
        <v>-0.42218</v>
      </c>
      <c r="G46" s="122">
        <v>62.81</v>
      </c>
      <c r="H46" s="123">
        <v>2369.5</v>
      </c>
    </row>
    <row r="47" spans="2:8" ht="13.5">
      <c r="B47" s="106" t="s">
        <v>40</v>
      </c>
      <c r="C47" s="162">
        <v>134751</v>
      </c>
      <c r="D47" s="127">
        <v>136867</v>
      </c>
      <c r="E47" s="120">
        <f t="shared" si="0"/>
        <v>-2116</v>
      </c>
      <c r="F47" s="121">
        <v>-1.54603</v>
      </c>
      <c r="G47" s="122">
        <v>79.35</v>
      </c>
      <c r="H47" s="123">
        <v>1698.2</v>
      </c>
    </row>
    <row r="48" spans="2:8" ht="13.5">
      <c r="B48" s="106" t="s">
        <v>41</v>
      </c>
      <c r="C48" s="162">
        <v>44355</v>
      </c>
      <c r="D48" s="127">
        <v>47133</v>
      </c>
      <c r="E48" s="120">
        <f t="shared" si="0"/>
        <v>-2778</v>
      </c>
      <c r="F48" s="121">
        <v>-5.89396</v>
      </c>
      <c r="G48" s="122">
        <v>499.23</v>
      </c>
      <c r="H48" s="123">
        <v>88.8</v>
      </c>
    </row>
    <row r="49" spans="2:8" ht="13.5">
      <c r="B49" s="106" t="s">
        <v>42</v>
      </c>
      <c r="C49" s="162">
        <v>113787</v>
      </c>
      <c r="D49" s="127">
        <v>111944</v>
      </c>
      <c r="E49" s="120">
        <f t="shared" si="0"/>
        <v>1843</v>
      </c>
      <c r="F49" s="121">
        <v>1.64636</v>
      </c>
      <c r="G49" s="122">
        <v>43.43</v>
      </c>
      <c r="H49" s="123">
        <v>2620</v>
      </c>
    </row>
    <row r="50" spans="2:8" ht="13.5">
      <c r="B50" s="106" t="s">
        <v>43</v>
      </c>
      <c r="C50" s="162">
        <v>93123</v>
      </c>
      <c r="D50" s="127">
        <v>89157</v>
      </c>
      <c r="E50" s="120">
        <f t="shared" si="0"/>
        <v>3966</v>
      </c>
      <c r="F50" s="121">
        <v>4.44833</v>
      </c>
      <c r="G50" s="122">
        <v>33.66</v>
      </c>
      <c r="H50" s="123">
        <v>2766.6</v>
      </c>
    </row>
    <row r="51" spans="2:8" ht="13.5">
      <c r="B51" s="106" t="s">
        <v>44</v>
      </c>
      <c r="C51" s="162">
        <v>84364</v>
      </c>
      <c r="D51" s="127">
        <v>84617</v>
      </c>
      <c r="E51" s="120">
        <f t="shared" si="0"/>
        <v>-253</v>
      </c>
      <c r="F51" s="121">
        <v>-0.29899</v>
      </c>
      <c r="G51" s="122">
        <v>45.9</v>
      </c>
      <c r="H51" s="123">
        <v>1838</v>
      </c>
    </row>
    <row r="52" spans="2:8" ht="13.5">
      <c r="B52" s="106" t="s">
        <v>45</v>
      </c>
      <c r="C52" s="162">
        <v>72193</v>
      </c>
      <c r="D52" s="127">
        <v>70501</v>
      </c>
      <c r="E52" s="120">
        <f t="shared" si="0"/>
        <v>1692</v>
      </c>
      <c r="F52" s="121">
        <v>2.39997</v>
      </c>
      <c r="G52" s="122">
        <v>16.31</v>
      </c>
      <c r="H52" s="123">
        <v>4426.3</v>
      </c>
    </row>
    <row r="53" spans="2:8" ht="13.5">
      <c r="B53" s="106" t="s">
        <v>46</v>
      </c>
      <c r="C53" s="162">
        <v>83144</v>
      </c>
      <c r="D53" s="127">
        <v>80787</v>
      </c>
      <c r="E53" s="120">
        <f t="shared" si="0"/>
        <v>2357</v>
      </c>
      <c r="F53" s="121">
        <v>2.91755</v>
      </c>
      <c r="G53" s="122">
        <v>21.03</v>
      </c>
      <c r="H53" s="123">
        <v>3953.6</v>
      </c>
    </row>
    <row r="54" spans="2:8" ht="13.5">
      <c r="B54" s="106" t="s">
        <v>47</v>
      </c>
      <c r="C54" s="162">
        <v>46106</v>
      </c>
      <c r="D54" s="127">
        <v>46236</v>
      </c>
      <c r="E54" s="120">
        <f t="shared" si="0"/>
        <v>-130</v>
      </c>
      <c r="F54" s="121">
        <v>-0.28117</v>
      </c>
      <c r="G54" s="122">
        <v>13.11</v>
      </c>
      <c r="H54" s="123">
        <v>3516.9</v>
      </c>
    </row>
    <row r="55" spans="2:8" ht="13.5">
      <c r="B55" s="106" t="s">
        <v>48</v>
      </c>
      <c r="C55" s="162">
        <v>47983</v>
      </c>
      <c r="D55" s="127">
        <v>47562</v>
      </c>
      <c r="E55" s="120">
        <f t="shared" si="0"/>
        <v>421</v>
      </c>
      <c r="F55" s="121">
        <v>0.88516</v>
      </c>
      <c r="G55" s="122">
        <v>10.47</v>
      </c>
      <c r="H55" s="123">
        <v>4582.9</v>
      </c>
    </row>
    <row r="56" spans="2:8" ht="13.5">
      <c r="B56" s="106" t="s">
        <v>49</v>
      </c>
      <c r="C56" s="162">
        <v>69295</v>
      </c>
      <c r="D56" s="127">
        <v>69127</v>
      </c>
      <c r="E56" s="120">
        <f t="shared" si="0"/>
        <v>168</v>
      </c>
      <c r="F56" s="121">
        <v>0.24303</v>
      </c>
      <c r="G56" s="122">
        <v>23.22</v>
      </c>
      <c r="H56" s="123">
        <v>2984.3</v>
      </c>
    </row>
    <row r="57" spans="2:8" ht="13.5">
      <c r="B57" s="106" t="s">
        <v>50</v>
      </c>
      <c r="C57" s="162">
        <v>91520</v>
      </c>
      <c r="D57" s="127">
        <v>87977</v>
      </c>
      <c r="E57" s="120">
        <f t="shared" si="0"/>
        <v>3543</v>
      </c>
      <c r="F57" s="121">
        <v>4.02719</v>
      </c>
      <c r="G57" s="122">
        <v>34.91</v>
      </c>
      <c r="H57" s="123">
        <v>2621.6</v>
      </c>
    </row>
    <row r="58" spans="2:8" ht="13.5">
      <c r="B58" s="106" t="s">
        <v>60</v>
      </c>
      <c r="C58" s="162">
        <v>59360</v>
      </c>
      <c r="D58" s="127">
        <v>62364</v>
      </c>
      <c r="E58" s="120">
        <f t="shared" si="0"/>
        <v>-3004</v>
      </c>
      <c r="F58" s="121">
        <v>-4.81688</v>
      </c>
      <c r="G58" s="122">
        <v>191.12</v>
      </c>
      <c r="H58" s="123">
        <v>310.6</v>
      </c>
    </row>
    <row r="59" spans="2:8" ht="13.5">
      <c r="B59" s="106" t="s">
        <v>61</v>
      </c>
      <c r="C59" s="162">
        <v>60829</v>
      </c>
      <c r="D59" s="127">
        <v>63088</v>
      </c>
      <c r="E59" s="120">
        <f t="shared" si="0"/>
        <v>-2259</v>
      </c>
      <c r="F59" s="121">
        <v>-3.58071</v>
      </c>
      <c r="G59" s="122">
        <v>66.68</v>
      </c>
      <c r="H59" s="123">
        <v>912.3</v>
      </c>
    </row>
    <row r="60" spans="2:8" ht="14.25" thickBot="1">
      <c r="B60" s="128" t="s">
        <v>62</v>
      </c>
      <c r="C60" s="163">
        <v>67352</v>
      </c>
      <c r="D60" s="129">
        <v>67327</v>
      </c>
      <c r="E60" s="130">
        <f t="shared" si="0"/>
        <v>25</v>
      </c>
      <c r="F60" s="131">
        <v>0.03713</v>
      </c>
      <c r="G60" s="132">
        <v>17.35</v>
      </c>
      <c r="H60" s="133">
        <v>3882</v>
      </c>
    </row>
    <row r="61" spans="5:8" ht="24" customHeight="1">
      <c r="E61" s="134"/>
      <c r="F61" s="135"/>
      <c r="G61" s="136"/>
      <c r="H61" s="137"/>
    </row>
    <row r="62" spans="6:8" ht="13.5">
      <c r="F62" s="135"/>
      <c r="G62" s="136"/>
      <c r="H62" s="138" t="s">
        <v>379</v>
      </c>
    </row>
    <row r="63" spans="2:8" ht="4.5" customHeight="1" thickBot="1">
      <c r="B63" s="128"/>
      <c r="C63" s="128"/>
      <c r="D63" s="128"/>
      <c r="E63" s="139"/>
      <c r="F63" s="140"/>
      <c r="G63" s="141"/>
      <c r="H63" s="142"/>
    </row>
    <row r="64" spans="2:8" ht="27">
      <c r="B64" s="167" t="s">
        <v>4</v>
      </c>
      <c r="C64" s="169" t="s">
        <v>103</v>
      </c>
      <c r="D64" s="170"/>
      <c r="E64" s="108" t="s">
        <v>375</v>
      </c>
      <c r="F64" s="109"/>
      <c r="G64" s="171" t="s">
        <v>2</v>
      </c>
      <c r="H64" s="173" t="s">
        <v>3</v>
      </c>
    </row>
    <row r="65" spans="2:8" ht="13.5">
      <c r="B65" s="168"/>
      <c r="C65" s="110" t="s">
        <v>374</v>
      </c>
      <c r="D65" s="110" t="s">
        <v>373</v>
      </c>
      <c r="E65" s="110" t="s">
        <v>65</v>
      </c>
      <c r="F65" s="110" t="s">
        <v>0</v>
      </c>
      <c r="G65" s="172"/>
      <c r="H65" s="174"/>
    </row>
    <row r="66" spans="2:8" ht="13.5">
      <c r="B66" s="106" t="s">
        <v>333</v>
      </c>
      <c r="C66" s="160">
        <v>86385</v>
      </c>
      <c r="D66" s="127">
        <v>84133</v>
      </c>
      <c r="E66" s="120">
        <f aca="true" t="shared" si="1" ref="E66:E93">C66-D66</f>
        <v>2252</v>
      </c>
      <c r="F66" s="121">
        <v>2.67671</v>
      </c>
      <c r="G66" s="122">
        <v>18.37</v>
      </c>
      <c r="H66" s="123">
        <v>4702.5</v>
      </c>
    </row>
    <row r="67" spans="2:8" ht="13.5">
      <c r="B67" s="106" t="s">
        <v>334</v>
      </c>
      <c r="C67" s="162">
        <v>43025</v>
      </c>
      <c r="D67" s="127">
        <v>43269</v>
      </c>
      <c r="E67" s="120">
        <f t="shared" si="1"/>
        <v>-244</v>
      </c>
      <c r="F67" s="121">
        <v>-0.56391</v>
      </c>
      <c r="G67" s="122">
        <v>49.11</v>
      </c>
      <c r="H67" s="123">
        <v>876.1</v>
      </c>
    </row>
    <row r="68" spans="2:8" ht="13.5">
      <c r="B68" s="107" t="s">
        <v>335</v>
      </c>
      <c r="C68" s="162">
        <v>61952</v>
      </c>
      <c r="D68" s="143">
        <v>61810</v>
      </c>
      <c r="E68" s="120">
        <f t="shared" si="1"/>
        <v>142</v>
      </c>
      <c r="F68" s="144">
        <v>0.22974</v>
      </c>
      <c r="G68" s="145">
        <v>32.19</v>
      </c>
      <c r="H68" s="146">
        <v>1924.6</v>
      </c>
    </row>
    <row r="69" spans="2:9" ht="13.5">
      <c r="B69" s="107" t="s">
        <v>336</v>
      </c>
      <c r="C69" s="161">
        <v>86126</v>
      </c>
      <c r="D69" s="147">
        <v>86898</v>
      </c>
      <c r="E69" s="120">
        <f t="shared" si="1"/>
        <v>-772</v>
      </c>
      <c r="F69" s="144">
        <v>-0.8884</v>
      </c>
      <c r="G69" s="145">
        <v>27.49</v>
      </c>
      <c r="H69" s="146">
        <v>3133</v>
      </c>
      <c r="I69" s="107"/>
    </row>
    <row r="70" spans="2:9" ht="13.5">
      <c r="B70" s="107" t="s">
        <v>372</v>
      </c>
      <c r="C70" s="161">
        <v>60162</v>
      </c>
      <c r="D70" s="147">
        <v>57598</v>
      </c>
      <c r="E70" s="120">
        <f t="shared" si="1"/>
        <v>2564</v>
      </c>
      <c r="F70" s="144">
        <v>4.45154</v>
      </c>
      <c r="G70" s="145">
        <v>21.55</v>
      </c>
      <c r="H70" s="146">
        <v>2791.7</v>
      </c>
      <c r="I70" s="107"/>
    </row>
    <row r="71" spans="2:8" ht="13.5">
      <c r="B71" s="106" t="s">
        <v>51</v>
      </c>
      <c r="C71" s="161">
        <v>43903</v>
      </c>
      <c r="D71" s="119">
        <v>42858</v>
      </c>
      <c r="E71" s="120">
        <f t="shared" si="1"/>
        <v>1045</v>
      </c>
      <c r="F71" s="121">
        <v>2.43828</v>
      </c>
      <c r="G71" s="122">
        <v>18.03</v>
      </c>
      <c r="H71" s="123">
        <v>2435</v>
      </c>
    </row>
    <row r="72" spans="2:8" ht="13.5">
      <c r="B72" s="106" t="s">
        <v>52</v>
      </c>
      <c r="C72" s="161">
        <v>43903</v>
      </c>
      <c r="D72" s="119">
        <v>42858</v>
      </c>
      <c r="E72" s="120">
        <f t="shared" si="1"/>
        <v>1045</v>
      </c>
      <c r="F72" s="121">
        <v>2.43828</v>
      </c>
      <c r="G72" s="122">
        <v>18.03</v>
      </c>
      <c r="H72" s="123">
        <v>2435</v>
      </c>
    </row>
    <row r="73" spans="2:8" ht="13.5">
      <c r="B73" s="106" t="s">
        <v>54</v>
      </c>
      <c r="C73" s="161">
        <v>15613</v>
      </c>
      <c r="D73" s="119">
        <v>15177</v>
      </c>
      <c r="E73" s="120">
        <f t="shared" si="1"/>
        <v>436</v>
      </c>
      <c r="F73" s="121">
        <v>2.87277</v>
      </c>
      <c r="G73" s="122">
        <v>6.18</v>
      </c>
      <c r="H73" s="123">
        <v>2526.4</v>
      </c>
    </row>
    <row r="74" spans="2:8" ht="13.5">
      <c r="B74" s="106" t="s">
        <v>55</v>
      </c>
      <c r="C74" s="161">
        <v>15613</v>
      </c>
      <c r="D74" s="119">
        <v>15177</v>
      </c>
      <c r="E74" s="120">
        <f t="shared" si="1"/>
        <v>436</v>
      </c>
      <c r="F74" s="121">
        <v>2.87277</v>
      </c>
      <c r="G74" s="122">
        <v>6.18</v>
      </c>
      <c r="H74" s="123">
        <v>2526.4</v>
      </c>
    </row>
    <row r="75" spans="2:8" ht="13.5">
      <c r="B75" s="106" t="s">
        <v>67</v>
      </c>
      <c r="C75" s="161">
        <f>SUM(C76:C77)</f>
        <v>58438</v>
      </c>
      <c r="D75" s="119">
        <f>SUM(D76:D77)</f>
        <v>57080</v>
      </c>
      <c r="E75" s="120">
        <f t="shared" si="1"/>
        <v>1358</v>
      </c>
      <c r="F75" s="165">
        <v>2.4</v>
      </c>
      <c r="G75" s="122">
        <f>SUM(G76:G77)</f>
        <v>24.799999999999997</v>
      </c>
      <c r="H75" s="123">
        <v>2356.4</v>
      </c>
    </row>
    <row r="76" spans="2:8" ht="13.5">
      <c r="B76" s="106" t="s">
        <v>68</v>
      </c>
      <c r="C76" s="161">
        <v>24305</v>
      </c>
      <c r="D76" s="119">
        <v>23274</v>
      </c>
      <c r="E76" s="120">
        <f t="shared" si="1"/>
        <v>1031</v>
      </c>
      <c r="F76" s="121">
        <v>4.42984</v>
      </c>
      <c r="G76" s="122">
        <v>13.61</v>
      </c>
      <c r="H76" s="123">
        <v>1785.8</v>
      </c>
    </row>
    <row r="77" spans="2:8" ht="13.5">
      <c r="B77" s="106" t="s">
        <v>69</v>
      </c>
      <c r="C77" s="161">
        <v>34133</v>
      </c>
      <c r="D77" s="119">
        <v>33806</v>
      </c>
      <c r="E77" s="120">
        <f t="shared" si="1"/>
        <v>327</v>
      </c>
      <c r="F77" s="121">
        <v>0.96728</v>
      </c>
      <c r="G77" s="122">
        <v>11.19</v>
      </c>
      <c r="H77" s="123">
        <v>3050.3</v>
      </c>
    </row>
    <row r="78" spans="2:8" ht="13.5">
      <c r="B78" s="106" t="s">
        <v>70</v>
      </c>
      <c r="C78" s="161">
        <f>SUM(C79:C81)</f>
        <v>74312</v>
      </c>
      <c r="D78" s="119">
        <f>SUM(D79:D81)</f>
        <v>72472</v>
      </c>
      <c r="E78" s="120">
        <f>C78-D78</f>
        <v>1840</v>
      </c>
      <c r="F78" s="165">
        <v>2.5</v>
      </c>
      <c r="G78" s="122">
        <f>SUM(G79:G81)</f>
        <v>40.1</v>
      </c>
      <c r="H78" s="123">
        <f>C78/G78</f>
        <v>1853.1670822942642</v>
      </c>
    </row>
    <row r="79" spans="2:8" ht="13.5">
      <c r="B79" s="106" t="s">
        <v>74</v>
      </c>
      <c r="C79" s="161">
        <v>32399</v>
      </c>
      <c r="D79" s="119">
        <v>30990</v>
      </c>
      <c r="E79" s="120">
        <f t="shared" si="1"/>
        <v>1409</v>
      </c>
      <c r="F79" s="121">
        <v>4.54663</v>
      </c>
      <c r="G79" s="122">
        <v>6.59</v>
      </c>
      <c r="H79" s="123">
        <v>4916.4</v>
      </c>
    </row>
    <row r="80" spans="2:8" ht="13.5">
      <c r="B80" s="106" t="s">
        <v>75</v>
      </c>
      <c r="C80" s="161">
        <v>37338</v>
      </c>
      <c r="D80" s="119">
        <v>37085</v>
      </c>
      <c r="E80" s="120">
        <f t="shared" si="1"/>
        <v>253</v>
      </c>
      <c r="F80" s="121">
        <v>0.68222</v>
      </c>
      <c r="G80" s="122">
        <v>11.09</v>
      </c>
      <c r="H80" s="123">
        <v>3366.8</v>
      </c>
    </row>
    <row r="81" spans="2:8" ht="13.5">
      <c r="B81" s="106" t="s">
        <v>77</v>
      </c>
      <c r="C81" s="161">
        <v>4575</v>
      </c>
      <c r="D81" s="119">
        <v>4397</v>
      </c>
      <c r="E81" s="120">
        <f t="shared" si="1"/>
        <v>178</v>
      </c>
      <c r="F81" s="121">
        <v>4.04821</v>
      </c>
      <c r="G81" s="122">
        <v>22.42</v>
      </c>
      <c r="H81" s="123">
        <v>204.1</v>
      </c>
    </row>
    <row r="82" spans="2:8" ht="13.5">
      <c r="B82" s="106" t="s">
        <v>79</v>
      </c>
      <c r="C82" s="161">
        <f>SUM(C83:C87)</f>
        <v>160627</v>
      </c>
      <c r="D82" s="119">
        <f>SUM(D83:D87)</f>
        <v>161732</v>
      </c>
      <c r="E82" s="120">
        <f t="shared" si="1"/>
        <v>-1105</v>
      </c>
      <c r="F82" s="165">
        <v>-0.7</v>
      </c>
      <c r="G82" s="122">
        <f>SUM(G83:G87)</f>
        <v>165.89</v>
      </c>
      <c r="H82" s="123">
        <f>C82/G82</f>
        <v>968.2741575742963</v>
      </c>
    </row>
    <row r="83" spans="2:8" ht="13.5">
      <c r="B83" s="106" t="s">
        <v>80</v>
      </c>
      <c r="C83" s="161">
        <v>28383</v>
      </c>
      <c r="D83" s="119">
        <v>27747</v>
      </c>
      <c r="E83" s="120">
        <f t="shared" si="1"/>
        <v>636</v>
      </c>
      <c r="F83" s="121">
        <v>2.29214</v>
      </c>
      <c r="G83" s="122">
        <v>23.8</v>
      </c>
      <c r="H83" s="123">
        <v>1192.6</v>
      </c>
    </row>
    <row r="84" spans="2:8" ht="13.5">
      <c r="B84" s="106" t="s">
        <v>81</v>
      </c>
      <c r="C84" s="161">
        <v>49596</v>
      </c>
      <c r="D84" s="119">
        <v>49230</v>
      </c>
      <c r="E84" s="120">
        <f t="shared" si="1"/>
        <v>366</v>
      </c>
      <c r="F84" s="121">
        <v>0.74345</v>
      </c>
      <c r="G84" s="122">
        <v>31.14</v>
      </c>
      <c r="H84" s="123">
        <v>1592.7</v>
      </c>
    </row>
    <row r="85" spans="2:8" ht="13.5">
      <c r="B85" s="106" t="s">
        <v>82</v>
      </c>
      <c r="C85" s="161">
        <v>16617</v>
      </c>
      <c r="D85" s="119">
        <v>18707</v>
      </c>
      <c r="E85" s="120">
        <f t="shared" si="1"/>
        <v>-2090</v>
      </c>
      <c r="F85" s="121">
        <v>-11.17229</v>
      </c>
      <c r="G85" s="122">
        <v>38.37</v>
      </c>
      <c r="H85" s="123">
        <v>433.1</v>
      </c>
    </row>
    <row r="86" spans="2:8" ht="13.5">
      <c r="B86" s="106" t="s">
        <v>83</v>
      </c>
      <c r="C86" s="161">
        <v>22496</v>
      </c>
      <c r="D86" s="119">
        <v>23575</v>
      </c>
      <c r="E86" s="120">
        <f t="shared" si="1"/>
        <v>-1079</v>
      </c>
      <c r="F86" s="121">
        <v>-4.57688</v>
      </c>
      <c r="G86" s="122">
        <v>46.2</v>
      </c>
      <c r="H86" s="123">
        <v>486.9</v>
      </c>
    </row>
    <row r="87" spans="2:8" ht="13.5">
      <c r="B87" s="106" t="s">
        <v>84</v>
      </c>
      <c r="C87" s="161">
        <v>43535</v>
      </c>
      <c r="D87" s="119">
        <v>42473</v>
      </c>
      <c r="E87" s="120">
        <f t="shared" si="1"/>
        <v>1062</v>
      </c>
      <c r="F87" s="121">
        <v>2.50041</v>
      </c>
      <c r="G87" s="122">
        <v>26.38</v>
      </c>
      <c r="H87" s="123">
        <v>1650.3</v>
      </c>
    </row>
    <row r="88" spans="2:8" ht="13.5">
      <c r="B88" s="106" t="s">
        <v>89</v>
      </c>
      <c r="C88" s="161">
        <v>42449</v>
      </c>
      <c r="D88" s="119">
        <v>39549</v>
      </c>
      <c r="E88" s="120">
        <f t="shared" si="1"/>
        <v>2900</v>
      </c>
      <c r="F88" s="121">
        <v>7.33268</v>
      </c>
      <c r="G88" s="122">
        <v>56.72</v>
      </c>
      <c r="H88" s="123">
        <v>748.4</v>
      </c>
    </row>
    <row r="89" spans="2:8" ht="13.5">
      <c r="B89" s="106" t="s">
        <v>90</v>
      </c>
      <c r="C89" s="161">
        <v>42449</v>
      </c>
      <c r="D89" s="119">
        <v>39549</v>
      </c>
      <c r="E89" s="120">
        <f t="shared" si="1"/>
        <v>2900</v>
      </c>
      <c r="F89" s="121">
        <v>7.33268</v>
      </c>
      <c r="G89" s="122">
        <v>56.72</v>
      </c>
      <c r="H89" s="123">
        <v>748.4</v>
      </c>
    </row>
    <row r="90" spans="2:8" ht="13.5">
      <c r="B90" s="106" t="s">
        <v>93</v>
      </c>
      <c r="C90" s="161">
        <f>SUM(C91:C93)</f>
        <v>8396</v>
      </c>
      <c r="D90" s="119">
        <f>SUM(D91:D93)</f>
        <v>9655</v>
      </c>
      <c r="E90" s="120">
        <f t="shared" si="1"/>
        <v>-1259</v>
      </c>
      <c r="F90" s="165">
        <v>-13</v>
      </c>
      <c r="G90" s="122">
        <f>SUM(G91:G93)</f>
        <v>553.2</v>
      </c>
      <c r="H90" s="123"/>
    </row>
    <row r="91" spans="2:8" ht="13.5">
      <c r="B91" s="106" t="s">
        <v>94</v>
      </c>
      <c r="C91" s="161">
        <v>4437</v>
      </c>
      <c r="D91" s="119">
        <v>5074</v>
      </c>
      <c r="E91" s="120">
        <f t="shared" si="1"/>
        <v>-637</v>
      </c>
      <c r="F91" s="121">
        <v>-12.5542</v>
      </c>
      <c r="G91" s="122">
        <v>273.94</v>
      </c>
      <c r="H91" s="123">
        <v>16.2</v>
      </c>
    </row>
    <row r="92" spans="2:8" ht="13.5">
      <c r="B92" s="106" t="s">
        <v>95</v>
      </c>
      <c r="C92" s="161">
        <v>2942</v>
      </c>
      <c r="D92" s="119">
        <v>3446</v>
      </c>
      <c r="E92" s="120">
        <f t="shared" si="1"/>
        <v>-504</v>
      </c>
      <c r="F92" s="121">
        <v>-14.62565</v>
      </c>
      <c r="G92" s="122">
        <v>123.38</v>
      </c>
      <c r="H92" s="123">
        <v>23.8</v>
      </c>
    </row>
    <row r="93" spans="2:10" ht="14.25" thickBot="1">
      <c r="B93" s="128" t="s">
        <v>96</v>
      </c>
      <c r="C93" s="164">
        <v>1017</v>
      </c>
      <c r="D93" s="148">
        <v>1135</v>
      </c>
      <c r="E93" s="130">
        <f t="shared" si="1"/>
        <v>-118</v>
      </c>
      <c r="F93" s="131">
        <v>-10.39648</v>
      </c>
      <c r="G93" s="132">
        <v>155.88</v>
      </c>
      <c r="H93" s="133">
        <v>6.5</v>
      </c>
      <c r="J93" s="111"/>
    </row>
    <row r="94" ht="4.5" customHeight="1"/>
    <row r="95" spans="2:8" ht="13.5">
      <c r="B95" s="149" t="s">
        <v>59</v>
      </c>
      <c r="C95" s="134"/>
      <c r="E95" s="134"/>
      <c r="F95" s="135"/>
      <c r="G95" s="136"/>
      <c r="H95" s="137"/>
    </row>
    <row r="96" spans="2:8" ht="13.5">
      <c r="B96" s="150" t="s">
        <v>380</v>
      </c>
      <c r="C96" s="134"/>
      <c r="D96" s="134"/>
      <c r="E96" s="134"/>
      <c r="F96" s="135"/>
      <c r="G96" s="136"/>
      <c r="H96" s="137"/>
    </row>
    <row r="97" spans="2:8" ht="13.5">
      <c r="B97" s="150" t="s">
        <v>376</v>
      </c>
      <c r="C97" s="134"/>
      <c r="D97" s="134"/>
      <c r="E97" s="134"/>
      <c r="F97" s="135"/>
      <c r="G97" s="136"/>
      <c r="H97" s="137"/>
    </row>
  </sheetData>
  <sheetProtection/>
  <mergeCells count="9">
    <mergeCell ref="B1:H1"/>
    <mergeCell ref="B4:B5"/>
    <mergeCell ref="C4:D4"/>
    <mergeCell ref="G4:G5"/>
    <mergeCell ref="H4:H5"/>
    <mergeCell ref="B64:B65"/>
    <mergeCell ref="C64:D64"/>
    <mergeCell ref="G64:G65"/>
    <mergeCell ref="H64:H65"/>
  </mergeCells>
  <printOptions/>
  <pageMargins left="0.7" right="0.7" top="0.75" bottom="0.75" header="0.3" footer="0.3"/>
  <pageSetup horizontalDpi="600" verticalDpi="600" orientation="portrait" paperSize="9" r:id="rId1"/>
  <ignoredErrors>
    <ignoredError sqref="C82:D82 C12 G75 G8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K97"/>
  <sheetViews>
    <sheetView zoomScalePageLayoutView="0" workbookViewId="0" topLeftCell="A55">
      <selection activeCell="H8" sqref="H8"/>
    </sheetView>
  </sheetViews>
  <sheetFormatPr defaultColWidth="8.59765625" defaultRowHeight="15"/>
  <cols>
    <col min="1" max="1" width="1.59765625" style="106" customWidth="1"/>
    <col min="2" max="2" width="13.69921875" style="106" customWidth="1"/>
    <col min="3" max="3" width="14.5" style="106" bestFit="1" customWidth="1"/>
    <col min="4" max="4" width="15.5" style="106" bestFit="1" customWidth="1"/>
    <col min="5" max="5" width="11.09765625" style="106" customWidth="1"/>
    <col min="6" max="6" width="7.3984375" style="106" customWidth="1"/>
    <col min="7" max="7" width="14.09765625" style="106" customWidth="1"/>
    <col min="8" max="8" width="10.59765625" style="106" customWidth="1"/>
    <col min="9" max="9" width="8.59765625" style="106" customWidth="1"/>
    <col min="10" max="10" width="15.69921875" style="106" bestFit="1" customWidth="1"/>
    <col min="11" max="11" width="11.19921875" style="106" bestFit="1" customWidth="1"/>
    <col min="12" max="16384" width="8.59765625" style="106" customWidth="1"/>
  </cols>
  <sheetData>
    <row r="1" spans="2:8" ht="24">
      <c r="B1" s="166" t="s">
        <v>272</v>
      </c>
      <c r="C1" s="166"/>
      <c r="D1" s="166"/>
      <c r="E1" s="166"/>
      <c r="F1" s="166"/>
      <c r="G1" s="166"/>
      <c r="H1" s="166"/>
    </row>
    <row r="2" spans="2:8" ht="13.5" customHeight="1">
      <c r="B2" s="107"/>
      <c r="C2" s="107"/>
      <c r="D2" s="107"/>
      <c r="E2" s="107"/>
      <c r="F2" s="107"/>
      <c r="G2" s="107"/>
      <c r="H2" s="107"/>
    </row>
    <row r="3" spans="2:8" ht="4.5" customHeight="1" thickBot="1">
      <c r="B3" s="107"/>
      <c r="C3" s="107"/>
      <c r="D3" s="107"/>
      <c r="E3" s="107"/>
      <c r="F3" s="107"/>
      <c r="G3" s="107"/>
      <c r="H3" s="107"/>
    </row>
    <row r="4" spans="2:8" ht="27">
      <c r="B4" s="167" t="s">
        <v>4</v>
      </c>
      <c r="C4" s="169" t="s">
        <v>103</v>
      </c>
      <c r="D4" s="170"/>
      <c r="E4" s="108" t="s">
        <v>368</v>
      </c>
      <c r="F4" s="109"/>
      <c r="G4" s="171" t="s">
        <v>2</v>
      </c>
      <c r="H4" s="173" t="s">
        <v>3</v>
      </c>
    </row>
    <row r="5" spans="2:8" ht="13.5">
      <c r="B5" s="168"/>
      <c r="C5" s="110" t="s">
        <v>366</v>
      </c>
      <c r="D5" s="110" t="s">
        <v>367</v>
      </c>
      <c r="E5" s="110" t="s">
        <v>65</v>
      </c>
      <c r="F5" s="110" t="s">
        <v>0</v>
      </c>
      <c r="G5" s="172"/>
      <c r="H5" s="174"/>
    </row>
    <row r="6" spans="2:8" s="111" customFormat="1" ht="13.5">
      <c r="B6" s="107" t="s">
        <v>281</v>
      </c>
      <c r="C6" s="156">
        <v>127094745</v>
      </c>
      <c r="D6" s="119">
        <v>128057352</v>
      </c>
      <c r="E6" s="159">
        <f>C6-D6</f>
        <v>-962607</v>
      </c>
      <c r="F6" s="121">
        <v>-0.8</v>
      </c>
      <c r="G6" s="122">
        <v>377970.75</v>
      </c>
      <c r="H6" s="123">
        <v>340.8</v>
      </c>
    </row>
    <row r="7" spans="2:11" ht="13.5">
      <c r="B7" s="107" t="s">
        <v>282</v>
      </c>
      <c r="C7" s="152">
        <v>116137232</v>
      </c>
      <c r="D7" s="119">
        <v>116549098</v>
      </c>
      <c r="E7" s="120">
        <f>C7-D7</f>
        <v>-411866</v>
      </c>
      <c r="F7" s="121">
        <v>-0.4</v>
      </c>
      <c r="G7" s="122">
        <v>216973.76</v>
      </c>
      <c r="H7" s="123">
        <v>535.5</v>
      </c>
      <c r="J7" s="124"/>
      <c r="K7" s="124"/>
    </row>
    <row r="8" spans="2:11" ht="13.5">
      <c r="B8" s="107" t="s">
        <v>283</v>
      </c>
      <c r="C8" s="152">
        <v>10957513</v>
      </c>
      <c r="D8" s="119">
        <v>11508254</v>
      </c>
      <c r="E8" s="120">
        <f>C8-D8</f>
        <v>-550741</v>
      </c>
      <c r="F8" s="121">
        <v>-4.8</v>
      </c>
      <c r="G8" s="122">
        <v>160912.77</v>
      </c>
      <c r="H8" s="123">
        <v>70.2</v>
      </c>
      <c r="J8" s="125"/>
      <c r="K8" s="125"/>
    </row>
    <row r="9" spans="2:11" s="111" customFormat="1" ht="13.5">
      <c r="B9" s="107" t="s">
        <v>106</v>
      </c>
      <c r="C9" s="154">
        <v>7483128</v>
      </c>
      <c r="D9" s="127">
        <v>7410719</v>
      </c>
      <c r="E9" s="120">
        <f>C9-D9</f>
        <v>72409</v>
      </c>
      <c r="F9" s="121">
        <v>1</v>
      </c>
      <c r="G9" s="122">
        <v>5172.48</v>
      </c>
      <c r="H9" s="123">
        <v>1446.7</v>
      </c>
      <c r="J9" s="125"/>
      <c r="K9" s="125"/>
    </row>
    <row r="10" spans="2:8" ht="13.5">
      <c r="B10" s="107" t="s">
        <v>285</v>
      </c>
      <c r="C10" s="154">
        <v>7084605</v>
      </c>
      <c r="D10" s="127">
        <v>7015162</v>
      </c>
      <c r="E10" s="120">
        <f>C10-D10</f>
        <v>69443</v>
      </c>
      <c r="F10" s="121">
        <v>1</v>
      </c>
      <c r="G10" s="122">
        <v>4304.97</v>
      </c>
      <c r="H10" s="123">
        <v>1645.7</v>
      </c>
    </row>
    <row r="11" spans="2:8" ht="13.5">
      <c r="B11" s="107" t="s">
        <v>286</v>
      </c>
      <c r="C11" s="154">
        <v>398523</v>
      </c>
      <c r="D11" s="127">
        <v>395557</v>
      </c>
      <c r="E11" s="120">
        <f aca="true" t="shared" si="0" ref="E11:E60">C11-D11</f>
        <v>2966</v>
      </c>
      <c r="F11" s="121">
        <v>0.7</v>
      </c>
      <c r="G11" s="122">
        <v>864.45</v>
      </c>
      <c r="H11" s="123">
        <v>461</v>
      </c>
    </row>
    <row r="12" spans="2:8" ht="13.5">
      <c r="B12" s="106" t="s">
        <v>6</v>
      </c>
      <c r="C12" s="154">
        <v>2295638</v>
      </c>
      <c r="D12" s="127">
        <v>2263894</v>
      </c>
      <c r="E12" s="120">
        <f t="shared" si="0"/>
        <v>31744</v>
      </c>
      <c r="F12" s="121">
        <v>1.4</v>
      </c>
      <c r="G12" s="122">
        <v>326.45</v>
      </c>
      <c r="H12" s="123">
        <v>7032.1</v>
      </c>
    </row>
    <row r="13" spans="2:8" ht="13.5">
      <c r="B13" s="106" t="s">
        <v>22</v>
      </c>
      <c r="C13" s="154">
        <v>164696</v>
      </c>
      <c r="D13" s="127">
        <v>160015</v>
      </c>
      <c r="E13" s="120">
        <f t="shared" si="0"/>
        <v>4681</v>
      </c>
      <c r="F13" s="121">
        <v>2.9</v>
      </c>
      <c r="G13" s="122">
        <v>18.18</v>
      </c>
      <c r="H13" s="123">
        <v>9059.2</v>
      </c>
    </row>
    <row r="14" spans="2:8" ht="13.5">
      <c r="B14" s="106" t="s">
        <v>23</v>
      </c>
      <c r="C14" s="154">
        <v>78043</v>
      </c>
      <c r="D14" s="127">
        <v>73272</v>
      </c>
      <c r="E14" s="120">
        <f t="shared" si="0"/>
        <v>4771</v>
      </c>
      <c r="F14" s="121">
        <v>6.5</v>
      </c>
      <c r="G14" s="122">
        <v>7.71</v>
      </c>
      <c r="H14" s="123">
        <v>10122.3</v>
      </c>
    </row>
    <row r="15" spans="2:8" ht="13.5">
      <c r="B15" s="106" t="s">
        <v>24</v>
      </c>
      <c r="C15" s="154">
        <v>163579</v>
      </c>
      <c r="D15" s="127">
        <v>165785</v>
      </c>
      <c r="E15" s="120">
        <f t="shared" si="0"/>
        <v>-2206</v>
      </c>
      <c r="F15" s="121">
        <v>-1.3</v>
      </c>
      <c r="G15" s="122">
        <v>17.53</v>
      </c>
      <c r="H15" s="123">
        <v>9331.4</v>
      </c>
    </row>
    <row r="16" spans="2:8" ht="13.5">
      <c r="B16" s="106" t="s">
        <v>25</v>
      </c>
      <c r="C16" s="154">
        <v>149098</v>
      </c>
      <c r="D16" s="127">
        <v>144995</v>
      </c>
      <c r="E16" s="120">
        <f t="shared" si="0"/>
        <v>4103</v>
      </c>
      <c r="F16" s="121">
        <v>2.8</v>
      </c>
      <c r="G16" s="122">
        <v>17.93</v>
      </c>
      <c r="H16" s="123">
        <v>8315.6</v>
      </c>
    </row>
    <row r="17" spans="2:8" ht="13.5">
      <c r="B17" s="106" t="s">
        <v>26</v>
      </c>
      <c r="C17" s="154">
        <v>133206</v>
      </c>
      <c r="D17" s="127">
        <v>136164</v>
      </c>
      <c r="E17" s="120">
        <f t="shared" si="0"/>
        <v>-2958</v>
      </c>
      <c r="F17" s="121">
        <v>-2.2</v>
      </c>
      <c r="G17" s="122">
        <v>16.3</v>
      </c>
      <c r="H17" s="123">
        <v>8172.1</v>
      </c>
    </row>
    <row r="18" spans="2:8" ht="13.5">
      <c r="B18" s="106" t="s">
        <v>27</v>
      </c>
      <c r="C18" s="154">
        <v>83203</v>
      </c>
      <c r="D18" s="127">
        <v>78353</v>
      </c>
      <c r="E18" s="120">
        <f t="shared" si="0"/>
        <v>4850</v>
      </c>
      <c r="F18" s="121">
        <v>6.2</v>
      </c>
      <c r="G18" s="122">
        <v>9.38</v>
      </c>
      <c r="H18" s="123">
        <v>8870.3</v>
      </c>
    </row>
    <row r="19" spans="2:8" ht="13.5">
      <c r="B19" s="106" t="s">
        <v>28</v>
      </c>
      <c r="C19" s="154">
        <v>107170</v>
      </c>
      <c r="D19" s="127">
        <v>105536</v>
      </c>
      <c r="E19" s="120">
        <f t="shared" si="0"/>
        <v>1634</v>
      </c>
      <c r="F19" s="121">
        <v>1.5</v>
      </c>
      <c r="G19" s="122">
        <v>10.94</v>
      </c>
      <c r="H19" s="123">
        <v>9796.2</v>
      </c>
    </row>
    <row r="20" spans="2:8" ht="13.5">
      <c r="B20" s="106" t="s">
        <v>29</v>
      </c>
      <c r="C20" s="154">
        <v>105357</v>
      </c>
      <c r="D20" s="127">
        <v>105061</v>
      </c>
      <c r="E20" s="120">
        <f t="shared" si="0"/>
        <v>296</v>
      </c>
      <c r="F20" s="121">
        <v>0.3</v>
      </c>
      <c r="G20" s="122">
        <v>11.22</v>
      </c>
      <c r="H20" s="123">
        <v>9390.1</v>
      </c>
    </row>
    <row r="21" spans="2:8" ht="13.5">
      <c r="B21" s="106" t="s">
        <v>30</v>
      </c>
      <c r="C21" s="154">
        <v>65895</v>
      </c>
      <c r="D21" s="127">
        <v>64719</v>
      </c>
      <c r="E21" s="120">
        <f t="shared" si="0"/>
        <v>1176</v>
      </c>
      <c r="F21" s="121">
        <v>1.8</v>
      </c>
      <c r="G21" s="122">
        <v>8.2</v>
      </c>
      <c r="H21" s="123">
        <v>8036</v>
      </c>
    </row>
    <row r="22" spans="2:8" ht="13.5">
      <c r="B22" s="106" t="s">
        <v>31</v>
      </c>
      <c r="C22" s="154">
        <v>220281</v>
      </c>
      <c r="D22" s="127">
        <v>221521</v>
      </c>
      <c r="E22" s="120">
        <f t="shared" si="0"/>
        <v>-1240</v>
      </c>
      <c r="F22" s="121">
        <v>-0.6</v>
      </c>
      <c r="G22" s="122">
        <v>32.02</v>
      </c>
      <c r="H22" s="123">
        <v>6879.5</v>
      </c>
    </row>
    <row r="23" spans="2:8" ht="13.5">
      <c r="B23" s="106" t="s">
        <v>32</v>
      </c>
      <c r="C23" s="154">
        <v>146745</v>
      </c>
      <c r="D23" s="127">
        <v>149215</v>
      </c>
      <c r="E23" s="120">
        <f t="shared" si="0"/>
        <v>-2470</v>
      </c>
      <c r="F23" s="121">
        <v>-1.7</v>
      </c>
      <c r="G23" s="122">
        <v>45.64</v>
      </c>
      <c r="H23" s="123">
        <v>3215.3</v>
      </c>
    </row>
    <row r="24" spans="2:8" ht="13.5">
      <c r="B24" s="106" t="s">
        <v>33</v>
      </c>
      <c r="C24" s="154">
        <v>136935</v>
      </c>
      <c r="D24" s="127">
        <v>141310</v>
      </c>
      <c r="E24" s="120">
        <f t="shared" si="0"/>
        <v>-4375</v>
      </c>
      <c r="F24" s="121">
        <v>-3.1</v>
      </c>
      <c r="G24" s="122">
        <v>18.46</v>
      </c>
      <c r="H24" s="123">
        <v>7417.9</v>
      </c>
    </row>
    <row r="25" spans="2:8" ht="13.5">
      <c r="B25" s="106" t="s">
        <v>34</v>
      </c>
      <c r="C25" s="154">
        <v>172845</v>
      </c>
      <c r="D25" s="127">
        <v>168551</v>
      </c>
      <c r="E25" s="120">
        <f t="shared" si="0"/>
        <v>4294</v>
      </c>
      <c r="F25" s="121">
        <v>2.5</v>
      </c>
      <c r="G25" s="122">
        <v>34.01</v>
      </c>
      <c r="H25" s="123">
        <v>5082.2</v>
      </c>
    </row>
    <row r="26" spans="2:8" ht="13.5">
      <c r="B26" s="106" t="s">
        <v>35</v>
      </c>
      <c r="C26" s="154">
        <v>241822</v>
      </c>
      <c r="D26" s="127">
        <v>229592</v>
      </c>
      <c r="E26" s="120">
        <f t="shared" si="0"/>
        <v>12230</v>
      </c>
      <c r="F26" s="121">
        <v>5.3</v>
      </c>
      <c r="G26" s="122">
        <v>37.91</v>
      </c>
      <c r="H26" s="123">
        <v>6378.8</v>
      </c>
    </row>
    <row r="27" spans="2:8" ht="13.5">
      <c r="B27" s="106" t="s">
        <v>36</v>
      </c>
      <c r="C27" s="154">
        <v>164080</v>
      </c>
      <c r="D27" s="127">
        <v>161012</v>
      </c>
      <c r="E27" s="120">
        <f t="shared" si="0"/>
        <v>3068</v>
      </c>
      <c r="F27" s="121">
        <v>1.9</v>
      </c>
      <c r="G27" s="122">
        <v>19.45</v>
      </c>
      <c r="H27" s="123">
        <v>8436</v>
      </c>
    </row>
    <row r="28" spans="2:8" ht="13.5">
      <c r="B28" s="106" t="s">
        <v>37</v>
      </c>
      <c r="C28" s="154">
        <v>162683</v>
      </c>
      <c r="D28" s="127">
        <v>158793</v>
      </c>
      <c r="E28" s="120">
        <f t="shared" si="0"/>
        <v>3890</v>
      </c>
      <c r="F28" s="121">
        <v>2.4</v>
      </c>
      <c r="G28" s="122">
        <v>21.58</v>
      </c>
      <c r="H28" s="123">
        <v>7538.6</v>
      </c>
    </row>
    <row r="29" spans="2:8" ht="13.5">
      <c r="B29" s="158" t="s">
        <v>7</v>
      </c>
      <c r="C29" s="154">
        <v>374765</v>
      </c>
      <c r="D29" s="127">
        <v>376665</v>
      </c>
      <c r="E29" s="120">
        <f t="shared" si="0"/>
        <v>-1900</v>
      </c>
      <c r="F29" s="121">
        <v>-0.5</v>
      </c>
      <c r="G29" s="122">
        <v>261.86</v>
      </c>
      <c r="H29" s="123">
        <v>1431.2</v>
      </c>
    </row>
    <row r="30" spans="2:8" s="111" customFormat="1" ht="13.5">
      <c r="B30" s="106" t="s">
        <v>105</v>
      </c>
      <c r="C30" s="154">
        <v>381051</v>
      </c>
      <c r="D30" s="127">
        <v>372357</v>
      </c>
      <c r="E30" s="120">
        <f t="shared" si="0"/>
        <v>8694</v>
      </c>
      <c r="F30" s="121">
        <v>2.3</v>
      </c>
      <c r="G30" s="122">
        <v>387.2</v>
      </c>
      <c r="H30" s="123">
        <v>984.1</v>
      </c>
    </row>
    <row r="31" spans="2:8" ht="13.5">
      <c r="B31" s="106" t="s">
        <v>8</v>
      </c>
      <c r="C31" s="154">
        <v>380868</v>
      </c>
      <c r="D31" s="127">
        <v>378566</v>
      </c>
      <c r="E31" s="120">
        <f t="shared" si="0"/>
        <v>2302</v>
      </c>
      <c r="F31" s="121">
        <v>0.6</v>
      </c>
      <c r="G31" s="122">
        <v>113.82</v>
      </c>
      <c r="H31" s="123">
        <v>3346.2</v>
      </c>
    </row>
    <row r="32" spans="2:8" ht="13.5">
      <c r="B32" s="106" t="s">
        <v>9</v>
      </c>
      <c r="C32" s="154">
        <v>129046</v>
      </c>
      <c r="D32" s="127">
        <v>132224</v>
      </c>
      <c r="E32" s="120">
        <f t="shared" si="0"/>
        <v>-3178</v>
      </c>
      <c r="F32" s="121">
        <v>-2.4</v>
      </c>
      <c r="G32" s="122">
        <v>111.4</v>
      </c>
      <c r="H32" s="123">
        <v>1158.4</v>
      </c>
    </row>
    <row r="33" spans="2:8" ht="13.5">
      <c r="B33" s="106" t="s">
        <v>10</v>
      </c>
      <c r="C33" s="154">
        <v>116908</v>
      </c>
      <c r="D33" s="127">
        <v>118828</v>
      </c>
      <c r="E33" s="120">
        <f t="shared" si="0"/>
        <v>-1920</v>
      </c>
      <c r="F33" s="121">
        <v>-1.6</v>
      </c>
      <c r="G33" s="122">
        <v>47.42</v>
      </c>
      <c r="H33" s="123">
        <v>2465.4</v>
      </c>
    </row>
    <row r="34" spans="2:8" ht="13.5">
      <c r="B34" s="106" t="s">
        <v>11</v>
      </c>
      <c r="C34" s="154">
        <v>306508</v>
      </c>
      <c r="D34" s="127">
        <v>305569</v>
      </c>
      <c r="E34" s="120">
        <f t="shared" si="0"/>
        <v>939</v>
      </c>
      <c r="F34" s="121">
        <v>0.3</v>
      </c>
      <c r="G34" s="122">
        <v>92.78</v>
      </c>
      <c r="H34" s="123">
        <v>3303.6</v>
      </c>
    </row>
    <row r="35" spans="2:8" ht="13.5">
      <c r="B35" s="106" t="s">
        <v>12</v>
      </c>
      <c r="C35" s="154">
        <v>182436</v>
      </c>
      <c r="D35" s="127">
        <v>181928</v>
      </c>
      <c r="E35" s="120">
        <f t="shared" si="0"/>
        <v>508</v>
      </c>
      <c r="F35" s="121">
        <v>0.3</v>
      </c>
      <c r="G35" s="122">
        <v>161.14</v>
      </c>
      <c r="H35" s="123">
        <v>1132.2</v>
      </c>
    </row>
    <row r="36" spans="2:8" ht="13.5">
      <c r="B36" s="106" t="s">
        <v>13</v>
      </c>
      <c r="C36" s="154">
        <v>63431</v>
      </c>
      <c r="D36" s="127">
        <v>65258</v>
      </c>
      <c r="E36" s="120">
        <f t="shared" si="0"/>
        <v>-1827</v>
      </c>
      <c r="F36" s="121">
        <v>-2.8</v>
      </c>
      <c r="G36" s="122">
        <v>25.09</v>
      </c>
      <c r="H36" s="123">
        <v>2528.1</v>
      </c>
    </row>
    <row r="37" spans="2:8" ht="13.5">
      <c r="B37" s="106" t="s">
        <v>14</v>
      </c>
      <c r="C37" s="154">
        <v>71346</v>
      </c>
      <c r="D37" s="127">
        <v>72018</v>
      </c>
      <c r="E37" s="120">
        <f t="shared" si="0"/>
        <v>-672</v>
      </c>
      <c r="F37" s="121">
        <v>-0.9</v>
      </c>
      <c r="G37" s="122">
        <v>36.68</v>
      </c>
      <c r="H37" s="123">
        <v>1945.1</v>
      </c>
    </row>
    <row r="38" spans="2:8" ht="13.5">
      <c r="B38" s="106" t="s">
        <v>15</v>
      </c>
      <c r="C38" s="154">
        <v>149765</v>
      </c>
      <c r="D38" s="127">
        <v>145781</v>
      </c>
      <c r="E38" s="120">
        <f t="shared" si="0"/>
        <v>3984</v>
      </c>
      <c r="F38" s="121">
        <v>2.7</v>
      </c>
      <c r="G38" s="122">
        <v>50.39</v>
      </c>
      <c r="H38" s="123">
        <v>2972.1</v>
      </c>
    </row>
    <row r="39" spans="2:8" ht="13.5">
      <c r="B39" s="106" t="s">
        <v>16</v>
      </c>
      <c r="C39" s="154">
        <v>422542</v>
      </c>
      <c r="D39" s="127">
        <v>421487</v>
      </c>
      <c r="E39" s="120">
        <f t="shared" si="0"/>
        <v>1055</v>
      </c>
      <c r="F39" s="121">
        <v>0.3</v>
      </c>
      <c r="G39" s="122">
        <v>918.32</v>
      </c>
      <c r="H39" s="123">
        <v>460.1</v>
      </c>
    </row>
    <row r="40" spans="2:8" ht="13.5">
      <c r="B40" s="106" t="s">
        <v>17</v>
      </c>
      <c r="C40" s="154">
        <v>184140</v>
      </c>
      <c r="D40" s="127">
        <v>178691</v>
      </c>
      <c r="E40" s="120">
        <f t="shared" si="0"/>
        <v>5449</v>
      </c>
      <c r="F40" s="121">
        <v>3</v>
      </c>
      <c r="G40" s="122">
        <v>86.05</v>
      </c>
      <c r="H40" s="123">
        <v>2139.9</v>
      </c>
    </row>
    <row r="41" spans="2:8" ht="13.5">
      <c r="B41" s="106" t="s">
        <v>18</v>
      </c>
      <c r="C41" s="154">
        <v>167990</v>
      </c>
      <c r="D41" s="127">
        <v>165298</v>
      </c>
      <c r="E41" s="120">
        <f t="shared" si="0"/>
        <v>2692</v>
      </c>
      <c r="F41" s="121">
        <v>1.6</v>
      </c>
      <c r="G41" s="122">
        <v>161.22</v>
      </c>
      <c r="H41" s="123">
        <v>1042</v>
      </c>
    </row>
    <row r="42" spans="2:8" ht="13.5">
      <c r="B42" s="106" t="s">
        <v>19</v>
      </c>
      <c r="C42" s="154">
        <v>81100</v>
      </c>
      <c r="D42" s="127">
        <v>82249</v>
      </c>
      <c r="E42" s="120">
        <f t="shared" si="0"/>
        <v>-1149</v>
      </c>
      <c r="F42" s="121">
        <v>-1.4</v>
      </c>
      <c r="G42" s="122">
        <v>56.95</v>
      </c>
      <c r="H42" s="123">
        <v>1424.1</v>
      </c>
    </row>
    <row r="43" spans="2:8" ht="13.5">
      <c r="B43" s="106" t="s">
        <v>20</v>
      </c>
      <c r="C43" s="154">
        <v>74308</v>
      </c>
      <c r="D43" s="127">
        <v>75198</v>
      </c>
      <c r="E43" s="120">
        <f t="shared" si="0"/>
        <v>-890</v>
      </c>
      <c r="F43" s="121">
        <v>-1.2</v>
      </c>
      <c r="G43" s="122">
        <v>74.9</v>
      </c>
      <c r="H43" s="123">
        <v>992.1</v>
      </c>
    </row>
    <row r="44" spans="2:8" ht="13.5">
      <c r="B44" s="106" t="s">
        <v>21</v>
      </c>
      <c r="C44" s="154">
        <v>56547</v>
      </c>
      <c r="D44" s="127">
        <v>54858</v>
      </c>
      <c r="E44" s="120">
        <f t="shared" si="0"/>
        <v>1689</v>
      </c>
      <c r="F44" s="121">
        <v>3.1</v>
      </c>
      <c r="G44" s="122">
        <v>55.89</v>
      </c>
      <c r="H44" s="123">
        <v>1011.8</v>
      </c>
    </row>
    <row r="45" spans="2:8" ht="13.5">
      <c r="B45" s="106" t="s">
        <v>38</v>
      </c>
      <c r="C45" s="154">
        <v>98359</v>
      </c>
      <c r="D45" s="127">
        <v>99730</v>
      </c>
      <c r="E45" s="120">
        <f t="shared" si="0"/>
        <v>-1371</v>
      </c>
      <c r="F45" s="121">
        <v>-1.4</v>
      </c>
      <c r="G45" s="122">
        <v>30.2</v>
      </c>
      <c r="H45" s="123">
        <v>3256.9</v>
      </c>
    </row>
    <row r="46" spans="2:8" ht="13.5">
      <c r="B46" s="106" t="s">
        <v>39</v>
      </c>
      <c r="C46" s="154">
        <v>149462</v>
      </c>
      <c r="D46" s="127">
        <v>147132</v>
      </c>
      <c r="E46" s="120">
        <f t="shared" si="0"/>
        <v>2330</v>
      </c>
      <c r="F46" s="121">
        <v>1.6</v>
      </c>
      <c r="G46" s="122">
        <v>62.81</v>
      </c>
      <c r="H46" s="123">
        <v>2379.6</v>
      </c>
    </row>
    <row r="47" spans="2:8" ht="13.5">
      <c r="B47" s="106" t="s">
        <v>40</v>
      </c>
      <c r="C47" s="154">
        <v>136867</v>
      </c>
      <c r="D47" s="127">
        <v>136358</v>
      </c>
      <c r="E47" s="120">
        <f t="shared" si="0"/>
        <v>509</v>
      </c>
      <c r="F47" s="121">
        <v>0.4</v>
      </c>
      <c r="G47" s="122">
        <v>79.35</v>
      </c>
      <c r="H47" s="123">
        <v>1724.9</v>
      </c>
    </row>
    <row r="48" spans="2:8" ht="13.5">
      <c r="B48" s="106" t="s">
        <v>41</v>
      </c>
      <c r="C48" s="154">
        <v>47133</v>
      </c>
      <c r="D48" s="127">
        <v>49864</v>
      </c>
      <c r="E48" s="120">
        <f t="shared" si="0"/>
        <v>-2731</v>
      </c>
      <c r="F48" s="121">
        <v>-5.5</v>
      </c>
      <c r="G48" s="122">
        <v>499.23</v>
      </c>
      <c r="H48" s="123">
        <v>94.4</v>
      </c>
    </row>
    <row r="49" spans="2:8" ht="13.5">
      <c r="B49" s="106" t="s">
        <v>42</v>
      </c>
      <c r="C49" s="154">
        <v>111944</v>
      </c>
      <c r="D49" s="127">
        <v>107690</v>
      </c>
      <c r="E49" s="120">
        <f t="shared" si="0"/>
        <v>4254</v>
      </c>
      <c r="F49" s="121">
        <v>4</v>
      </c>
      <c r="G49" s="122">
        <v>43.43</v>
      </c>
      <c r="H49" s="123">
        <v>2577.6</v>
      </c>
    </row>
    <row r="50" spans="2:8" ht="13.5">
      <c r="B50" s="106" t="s">
        <v>43</v>
      </c>
      <c r="C50" s="154">
        <v>89157</v>
      </c>
      <c r="D50" s="127">
        <v>85249</v>
      </c>
      <c r="E50" s="120">
        <f t="shared" si="0"/>
        <v>3908</v>
      </c>
      <c r="F50" s="121">
        <v>4.6</v>
      </c>
      <c r="G50" s="122">
        <v>33.66</v>
      </c>
      <c r="H50" s="123">
        <v>2648.8</v>
      </c>
    </row>
    <row r="51" spans="2:8" ht="13.5">
      <c r="B51" s="106" t="s">
        <v>44</v>
      </c>
      <c r="C51" s="154">
        <v>84617</v>
      </c>
      <c r="D51" s="127">
        <v>84768</v>
      </c>
      <c r="E51" s="120">
        <f t="shared" si="0"/>
        <v>-151</v>
      </c>
      <c r="F51" s="121">
        <v>-0.2</v>
      </c>
      <c r="G51" s="122">
        <v>45.9</v>
      </c>
      <c r="H51" s="123">
        <v>1843.5</v>
      </c>
    </row>
    <row r="52" spans="2:8" ht="13.5">
      <c r="B52" s="106" t="s">
        <v>45</v>
      </c>
      <c r="C52" s="154">
        <v>70501</v>
      </c>
      <c r="D52" s="127">
        <v>68398</v>
      </c>
      <c r="E52" s="120">
        <f t="shared" si="0"/>
        <v>2103</v>
      </c>
      <c r="F52" s="121">
        <v>3.1</v>
      </c>
      <c r="G52" s="122">
        <v>16.31</v>
      </c>
      <c r="H52" s="123">
        <v>4322.6</v>
      </c>
    </row>
    <row r="53" spans="2:8" ht="13.5">
      <c r="B53" s="106" t="s">
        <v>46</v>
      </c>
      <c r="C53" s="154">
        <v>80787</v>
      </c>
      <c r="D53" s="127">
        <v>81140</v>
      </c>
      <c r="E53" s="120">
        <f t="shared" si="0"/>
        <v>-353</v>
      </c>
      <c r="F53" s="121">
        <v>-0.4</v>
      </c>
      <c r="G53" s="122">
        <v>21.03</v>
      </c>
      <c r="H53" s="123">
        <v>3841.5</v>
      </c>
    </row>
    <row r="54" spans="2:8" ht="13.5">
      <c r="B54" s="106" t="s">
        <v>47</v>
      </c>
      <c r="C54" s="154">
        <v>46236</v>
      </c>
      <c r="D54" s="127">
        <v>44027</v>
      </c>
      <c r="E54" s="120">
        <f t="shared" si="0"/>
        <v>2209</v>
      </c>
      <c r="F54" s="121">
        <v>5</v>
      </c>
      <c r="G54" s="122">
        <v>13.11</v>
      </c>
      <c r="H54" s="123">
        <v>3526.8</v>
      </c>
    </row>
    <row r="55" spans="2:8" ht="13.5">
      <c r="B55" s="106" t="s">
        <v>48</v>
      </c>
      <c r="C55" s="154">
        <v>47562</v>
      </c>
      <c r="D55" s="127">
        <v>47340</v>
      </c>
      <c r="E55" s="120">
        <f t="shared" si="0"/>
        <v>222</v>
      </c>
      <c r="F55" s="121">
        <v>0.5</v>
      </c>
      <c r="G55" s="122">
        <v>10.47</v>
      </c>
      <c r="H55" s="123">
        <v>4542.7</v>
      </c>
    </row>
    <row r="56" spans="2:8" ht="13.5">
      <c r="B56" s="106" t="s">
        <v>49</v>
      </c>
      <c r="C56" s="154">
        <v>69127</v>
      </c>
      <c r="D56" s="127">
        <v>69745</v>
      </c>
      <c r="E56" s="120">
        <f t="shared" si="0"/>
        <v>-618</v>
      </c>
      <c r="F56" s="121">
        <v>-0.9</v>
      </c>
      <c r="G56" s="122">
        <v>23.22</v>
      </c>
      <c r="H56" s="123">
        <v>2977</v>
      </c>
    </row>
    <row r="57" spans="2:8" ht="13.5">
      <c r="B57" s="106" t="s">
        <v>50</v>
      </c>
      <c r="C57" s="154">
        <v>87977</v>
      </c>
      <c r="D57" s="127">
        <v>84237</v>
      </c>
      <c r="E57" s="120">
        <f t="shared" si="0"/>
        <v>3740</v>
      </c>
      <c r="F57" s="121">
        <v>4.4</v>
      </c>
      <c r="G57" s="122">
        <v>34.91</v>
      </c>
      <c r="H57" s="123">
        <v>2520.1</v>
      </c>
    </row>
    <row r="58" spans="2:8" ht="13.5">
      <c r="B58" s="106" t="s">
        <v>60</v>
      </c>
      <c r="C58" s="154">
        <v>62364</v>
      </c>
      <c r="D58" s="127">
        <v>64119</v>
      </c>
      <c r="E58" s="120">
        <f t="shared" si="0"/>
        <v>-1755</v>
      </c>
      <c r="F58" s="121">
        <v>-2.7</v>
      </c>
      <c r="G58" s="122">
        <v>191.12</v>
      </c>
      <c r="H58" s="123">
        <v>326.3</v>
      </c>
    </row>
    <row r="59" spans="2:8" ht="13.5">
      <c r="B59" s="106" t="s">
        <v>61</v>
      </c>
      <c r="C59" s="154">
        <v>63088</v>
      </c>
      <c r="D59" s="127">
        <v>64978</v>
      </c>
      <c r="E59" s="120">
        <f t="shared" si="0"/>
        <v>-1890</v>
      </c>
      <c r="F59" s="121">
        <v>-2.9</v>
      </c>
      <c r="G59" s="122">
        <v>66.7</v>
      </c>
      <c r="H59" s="123">
        <v>945.8</v>
      </c>
    </row>
    <row r="60" spans="2:8" ht="14.25" thickBot="1">
      <c r="B60" s="128" t="s">
        <v>62</v>
      </c>
      <c r="C60" s="155">
        <v>67327</v>
      </c>
      <c r="D60" s="129">
        <v>65841</v>
      </c>
      <c r="E60" s="130">
        <f t="shared" si="0"/>
        <v>1486</v>
      </c>
      <c r="F60" s="131">
        <v>2.3</v>
      </c>
      <c r="G60" s="132">
        <v>17.35</v>
      </c>
      <c r="H60" s="133">
        <v>3880.5</v>
      </c>
    </row>
    <row r="61" spans="5:8" ht="24" customHeight="1">
      <c r="E61" s="134"/>
      <c r="F61" s="135"/>
      <c r="G61" s="136"/>
      <c r="H61" s="137"/>
    </row>
    <row r="62" spans="6:8" ht="13.5">
      <c r="F62" s="135"/>
      <c r="G62" s="136"/>
      <c r="H62" s="138" t="s">
        <v>369</v>
      </c>
    </row>
    <row r="63" spans="2:8" ht="4.5" customHeight="1" thickBot="1">
      <c r="B63" s="128"/>
      <c r="C63" s="128"/>
      <c r="D63" s="128"/>
      <c r="E63" s="139"/>
      <c r="F63" s="140"/>
      <c r="G63" s="141"/>
      <c r="H63" s="142"/>
    </row>
    <row r="64" spans="2:8" ht="27">
      <c r="B64" s="167" t="s">
        <v>4</v>
      </c>
      <c r="C64" s="169" t="s">
        <v>103</v>
      </c>
      <c r="D64" s="170"/>
      <c r="E64" s="108" t="s">
        <v>368</v>
      </c>
      <c r="F64" s="109"/>
      <c r="G64" s="171" t="s">
        <v>2</v>
      </c>
      <c r="H64" s="173" t="s">
        <v>3</v>
      </c>
    </row>
    <row r="65" spans="2:8" ht="13.5">
      <c r="B65" s="168"/>
      <c r="C65" s="110" t="s">
        <v>366</v>
      </c>
      <c r="D65" s="110" t="s">
        <v>367</v>
      </c>
      <c r="E65" s="110" t="s">
        <v>65</v>
      </c>
      <c r="F65" s="110" t="s">
        <v>0</v>
      </c>
      <c r="G65" s="172"/>
      <c r="H65" s="174"/>
    </row>
    <row r="66" spans="2:8" ht="13.5">
      <c r="B66" s="106" t="s">
        <v>333</v>
      </c>
      <c r="C66" s="156">
        <v>84133</v>
      </c>
      <c r="D66" s="127">
        <v>81571</v>
      </c>
      <c r="E66" s="120">
        <f aca="true" t="shared" si="1" ref="E66:E93">C66-D66</f>
        <v>2562</v>
      </c>
      <c r="F66" s="121">
        <v>3.1</v>
      </c>
      <c r="G66" s="122">
        <v>18.37</v>
      </c>
      <c r="H66" s="123">
        <v>4579.9</v>
      </c>
    </row>
    <row r="67" spans="2:8" ht="13.5">
      <c r="B67" s="106" t="s">
        <v>334</v>
      </c>
      <c r="C67" s="154">
        <v>43269</v>
      </c>
      <c r="D67" s="127">
        <v>43272</v>
      </c>
      <c r="E67" s="120">
        <f t="shared" si="1"/>
        <v>-3</v>
      </c>
      <c r="F67" s="121">
        <v>0</v>
      </c>
      <c r="G67" s="122">
        <v>49</v>
      </c>
      <c r="H67" s="123">
        <v>883</v>
      </c>
    </row>
    <row r="68" spans="2:8" ht="13.5">
      <c r="B68" s="107" t="s">
        <v>335</v>
      </c>
      <c r="C68" s="154">
        <v>61810</v>
      </c>
      <c r="D68" s="143">
        <v>60098</v>
      </c>
      <c r="E68" s="120">
        <f t="shared" si="1"/>
        <v>1712</v>
      </c>
      <c r="F68" s="144">
        <v>2.8</v>
      </c>
      <c r="G68" s="145">
        <v>32.19</v>
      </c>
      <c r="H68" s="146">
        <v>1920.2</v>
      </c>
    </row>
    <row r="69" spans="2:9" ht="13.5">
      <c r="B69" s="107" t="s">
        <v>336</v>
      </c>
      <c r="C69" s="152">
        <v>86898</v>
      </c>
      <c r="D69" s="147">
        <v>86714</v>
      </c>
      <c r="E69" s="120">
        <f t="shared" si="1"/>
        <v>184</v>
      </c>
      <c r="F69" s="144">
        <v>0.2</v>
      </c>
      <c r="G69" s="145">
        <v>27.49</v>
      </c>
      <c r="H69" s="146">
        <v>3161.1</v>
      </c>
      <c r="I69" s="107"/>
    </row>
    <row r="70" spans="2:9" ht="13.5">
      <c r="B70" s="107" t="s">
        <v>372</v>
      </c>
      <c r="C70" s="152">
        <v>57598</v>
      </c>
      <c r="D70" s="147">
        <v>52022</v>
      </c>
      <c r="E70" s="120">
        <f t="shared" si="1"/>
        <v>5576</v>
      </c>
      <c r="F70" s="144">
        <v>10.7</v>
      </c>
      <c r="G70" s="145">
        <v>21.55</v>
      </c>
      <c r="H70" s="146">
        <v>2672.8</v>
      </c>
      <c r="I70" s="107"/>
    </row>
    <row r="71" spans="2:8" ht="13.5">
      <c r="B71" s="106" t="s">
        <v>51</v>
      </c>
      <c r="C71" s="152">
        <v>42858</v>
      </c>
      <c r="D71" s="119">
        <v>41851</v>
      </c>
      <c r="E71" s="120">
        <f t="shared" si="1"/>
        <v>1007</v>
      </c>
      <c r="F71" s="121">
        <v>2.4</v>
      </c>
      <c r="G71" s="122">
        <v>18.03</v>
      </c>
      <c r="H71" s="123">
        <v>2377</v>
      </c>
    </row>
    <row r="72" spans="2:8" ht="13.5">
      <c r="B72" s="106" t="s">
        <v>52</v>
      </c>
      <c r="C72" s="152">
        <v>42858</v>
      </c>
      <c r="D72" s="119">
        <v>41851</v>
      </c>
      <c r="E72" s="120">
        <f t="shared" si="1"/>
        <v>1007</v>
      </c>
      <c r="F72" s="121">
        <v>2.4</v>
      </c>
      <c r="G72" s="122">
        <v>18.03</v>
      </c>
      <c r="H72" s="123">
        <v>2377</v>
      </c>
    </row>
    <row r="73" spans="2:8" ht="13.5">
      <c r="B73" s="106" t="s">
        <v>54</v>
      </c>
      <c r="C73" s="152">
        <v>15177</v>
      </c>
      <c r="D73" s="119">
        <v>14405</v>
      </c>
      <c r="E73" s="120">
        <f t="shared" si="1"/>
        <v>772</v>
      </c>
      <c r="F73" s="121">
        <v>5.4</v>
      </c>
      <c r="G73" s="122">
        <v>6.18</v>
      </c>
      <c r="H73" s="123">
        <v>2455.8</v>
      </c>
    </row>
    <row r="74" spans="2:8" ht="13.5">
      <c r="B74" s="106" t="s">
        <v>55</v>
      </c>
      <c r="C74" s="152">
        <v>15177</v>
      </c>
      <c r="D74" s="119">
        <v>14405</v>
      </c>
      <c r="E74" s="120">
        <f t="shared" si="1"/>
        <v>772</v>
      </c>
      <c r="F74" s="121">
        <v>5.4</v>
      </c>
      <c r="G74" s="122">
        <v>6.18</v>
      </c>
      <c r="H74" s="123">
        <v>2455.8</v>
      </c>
    </row>
    <row r="75" spans="2:8" ht="13.5">
      <c r="B75" s="106" t="s">
        <v>67</v>
      </c>
      <c r="C75" s="152">
        <v>57080</v>
      </c>
      <c r="D75" s="119">
        <v>56004</v>
      </c>
      <c r="E75" s="120">
        <f t="shared" si="1"/>
        <v>1076</v>
      </c>
      <c r="F75" s="121">
        <v>1.9</v>
      </c>
      <c r="G75" s="122">
        <v>24.8</v>
      </c>
      <c r="H75" s="123">
        <v>2301.6</v>
      </c>
    </row>
    <row r="76" spans="2:8" ht="13.5">
      <c r="B76" s="106" t="s">
        <v>68</v>
      </c>
      <c r="C76" s="152">
        <v>23274</v>
      </c>
      <c r="D76" s="119">
        <v>22446</v>
      </c>
      <c r="E76" s="120">
        <f t="shared" si="1"/>
        <v>828</v>
      </c>
      <c r="F76" s="121">
        <v>3.7</v>
      </c>
      <c r="G76" s="122">
        <v>13.61</v>
      </c>
      <c r="H76" s="123">
        <v>1710.1</v>
      </c>
    </row>
    <row r="77" spans="2:8" ht="13.5">
      <c r="B77" s="106" t="s">
        <v>69</v>
      </c>
      <c r="C77" s="152">
        <v>33806</v>
      </c>
      <c r="D77" s="119">
        <v>33558</v>
      </c>
      <c r="E77" s="120">
        <f t="shared" si="1"/>
        <v>248</v>
      </c>
      <c r="F77" s="121">
        <v>0.7</v>
      </c>
      <c r="G77" s="122">
        <v>11.19</v>
      </c>
      <c r="H77" s="123">
        <v>3021.1</v>
      </c>
    </row>
    <row r="78" spans="2:8" ht="13.5">
      <c r="B78" s="106" t="s">
        <v>70</v>
      </c>
      <c r="C78" s="152">
        <v>72472</v>
      </c>
      <c r="D78" s="119">
        <v>71104</v>
      </c>
      <c r="E78" s="120">
        <f>C78-D78</f>
        <v>1368</v>
      </c>
      <c r="F78" s="121">
        <v>1.9</v>
      </c>
      <c r="G78" s="122">
        <v>40.1</v>
      </c>
      <c r="H78" s="123">
        <v>1807.3</v>
      </c>
    </row>
    <row r="79" spans="2:8" ht="13.5">
      <c r="B79" s="106" t="s">
        <v>74</v>
      </c>
      <c r="C79" s="152">
        <v>30990</v>
      </c>
      <c r="D79" s="119">
        <v>29891</v>
      </c>
      <c r="E79" s="120">
        <f t="shared" si="1"/>
        <v>1099</v>
      </c>
      <c r="F79" s="121">
        <v>3.7</v>
      </c>
      <c r="G79" s="122">
        <v>6.59</v>
      </c>
      <c r="H79" s="123">
        <v>4702.6</v>
      </c>
    </row>
    <row r="80" spans="2:8" ht="13.5">
      <c r="B80" s="106" t="s">
        <v>75</v>
      </c>
      <c r="C80" s="152">
        <v>37085</v>
      </c>
      <c r="D80" s="119">
        <v>36688</v>
      </c>
      <c r="E80" s="120">
        <f t="shared" si="1"/>
        <v>397</v>
      </c>
      <c r="F80" s="121">
        <v>1.1</v>
      </c>
      <c r="G80" s="122">
        <v>11.09</v>
      </c>
      <c r="H80" s="123">
        <v>3344</v>
      </c>
    </row>
    <row r="81" spans="2:8" ht="13.5">
      <c r="B81" s="106" t="s">
        <v>77</v>
      </c>
      <c r="C81" s="152">
        <v>4397</v>
      </c>
      <c r="D81" s="119">
        <v>4525</v>
      </c>
      <c r="E81" s="120">
        <f t="shared" si="1"/>
        <v>-128</v>
      </c>
      <c r="F81" s="121">
        <v>-2.8</v>
      </c>
      <c r="G81" s="122">
        <v>22.42</v>
      </c>
      <c r="H81" s="123">
        <v>196.1</v>
      </c>
    </row>
    <row r="82" spans="2:8" ht="13.5">
      <c r="B82" s="106" t="s">
        <v>79</v>
      </c>
      <c r="C82" s="152">
        <v>161732</v>
      </c>
      <c r="D82" s="119">
        <v>163401</v>
      </c>
      <c r="E82" s="120">
        <f t="shared" si="1"/>
        <v>-1669</v>
      </c>
      <c r="F82" s="121">
        <v>-1</v>
      </c>
      <c r="G82" s="122">
        <v>165.43</v>
      </c>
      <c r="H82" s="123">
        <v>977.6</v>
      </c>
    </row>
    <row r="83" spans="2:8" ht="13.5">
      <c r="B83" s="106" t="s">
        <v>80</v>
      </c>
      <c r="C83" s="152">
        <v>27747</v>
      </c>
      <c r="D83" s="119">
        <v>25466</v>
      </c>
      <c r="E83" s="120">
        <f t="shared" si="1"/>
        <v>2281</v>
      </c>
      <c r="F83" s="121">
        <v>9</v>
      </c>
      <c r="G83" s="122">
        <v>23.8</v>
      </c>
      <c r="H83" s="123">
        <v>1165.8</v>
      </c>
    </row>
    <row r="84" spans="2:8" ht="13.5">
      <c r="B84" s="106" t="s">
        <v>81</v>
      </c>
      <c r="C84" s="152">
        <v>49230</v>
      </c>
      <c r="D84" s="119">
        <v>49800</v>
      </c>
      <c r="E84" s="120">
        <f t="shared" si="1"/>
        <v>-570</v>
      </c>
      <c r="F84" s="121">
        <v>-1.1</v>
      </c>
      <c r="G84" s="122">
        <v>31.14</v>
      </c>
      <c r="H84" s="123">
        <v>1580.9</v>
      </c>
    </row>
    <row r="85" spans="2:8" ht="13.5">
      <c r="B85" s="106" t="s">
        <v>82</v>
      </c>
      <c r="C85" s="152">
        <v>18707</v>
      </c>
      <c r="D85" s="119">
        <v>20549</v>
      </c>
      <c r="E85" s="120">
        <f t="shared" si="1"/>
        <v>-1842</v>
      </c>
      <c r="F85" s="121">
        <v>-9</v>
      </c>
      <c r="G85" s="122">
        <v>38.37</v>
      </c>
      <c r="H85" s="123">
        <v>487.5</v>
      </c>
    </row>
    <row r="86" spans="2:8" ht="13.5">
      <c r="B86" s="106" t="s">
        <v>83</v>
      </c>
      <c r="C86" s="152">
        <v>23575</v>
      </c>
      <c r="D86" s="119">
        <v>25178</v>
      </c>
      <c r="E86" s="120">
        <f t="shared" si="1"/>
        <v>-1603</v>
      </c>
      <c r="F86" s="121">
        <v>-6.4</v>
      </c>
      <c r="G86" s="122">
        <v>46.2</v>
      </c>
      <c r="H86" s="123">
        <v>510.3</v>
      </c>
    </row>
    <row r="87" spans="2:8" ht="13.5">
      <c r="B87" s="106" t="s">
        <v>84</v>
      </c>
      <c r="C87" s="152">
        <v>42473</v>
      </c>
      <c r="D87" s="119">
        <v>42408</v>
      </c>
      <c r="E87" s="120">
        <f t="shared" si="1"/>
        <v>65</v>
      </c>
      <c r="F87" s="121">
        <v>0.2</v>
      </c>
      <c r="G87" s="122">
        <v>25.92</v>
      </c>
      <c r="H87" s="123">
        <v>1638.6</v>
      </c>
    </row>
    <row r="88" spans="2:8" ht="13.5">
      <c r="B88" s="106" t="s">
        <v>89</v>
      </c>
      <c r="C88" s="152">
        <v>39549</v>
      </c>
      <c r="D88" s="119">
        <v>37930</v>
      </c>
      <c r="E88" s="120">
        <f t="shared" si="1"/>
        <v>1619</v>
      </c>
      <c r="F88" s="121">
        <v>4.3</v>
      </c>
      <c r="G88" s="122">
        <v>56.72</v>
      </c>
      <c r="H88" s="123">
        <v>697.3</v>
      </c>
    </row>
    <row r="89" spans="2:8" ht="13.5">
      <c r="B89" s="106" t="s">
        <v>90</v>
      </c>
      <c r="C89" s="152">
        <v>39549</v>
      </c>
      <c r="D89" s="119">
        <v>37930</v>
      </c>
      <c r="E89" s="120">
        <f t="shared" si="1"/>
        <v>1619</v>
      </c>
      <c r="F89" s="121">
        <v>4.3</v>
      </c>
      <c r="G89" s="122">
        <v>56.72</v>
      </c>
      <c r="H89" s="123">
        <v>697.3</v>
      </c>
    </row>
    <row r="90" spans="2:8" ht="13.5">
      <c r="B90" s="106" t="s">
        <v>93</v>
      </c>
      <c r="C90" s="152">
        <v>9655</v>
      </c>
      <c r="D90" s="119">
        <v>10862</v>
      </c>
      <c r="E90" s="120">
        <f t="shared" si="1"/>
        <v>-1207</v>
      </c>
      <c r="F90" s="121">
        <v>-11.1</v>
      </c>
      <c r="G90" s="122">
        <v>553.2</v>
      </c>
      <c r="H90" s="123">
        <v>17.5</v>
      </c>
    </row>
    <row r="91" spans="2:8" ht="13.5">
      <c r="B91" s="106" t="s">
        <v>94</v>
      </c>
      <c r="C91" s="152">
        <v>5074</v>
      </c>
      <c r="D91" s="119">
        <v>5769</v>
      </c>
      <c r="E91" s="120">
        <f t="shared" si="1"/>
        <v>-695</v>
      </c>
      <c r="F91" s="121">
        <v>-12</v>
      </c>
      <c r="G91" s="122">
        <v>273.94</v>
      </c>
      <c r="H91" s="123">
        <v>18.5</v>
      </c>
    </row>
    <row r="92" spans="2:8" ht="13.5">
      <c r="B92" s="106" t="s">
        <v>95</v>
      </c>
      <c r="C92" s="152">
        <v>3446</v>
      </c>
      <c r="D92" s="119">
        <v>3757</v>
      </c>
      <c r="E92" s="120">
        <f t="shared" si="1"/>
        <v>-311</v>
      </c>
      <c r="F92" s="121">
        <v>-8.3</v>
      </c>
      <c r="G92" s="122">
        <v>123.38</v>
      </c>
      <c r="H92" s="123">
        <v>27.9</v>
      </c>
    </row>
    <row r="93" spans="2:10" ht="14.25" thickBot="1">
      <c r="B93" s="128" t="s">
        <v>96</v>
      </c>
      <c r="C93" s="157">
        <v>1135</v>
      </c>
      <c r="D93" s="148">
        <v>1336</v>
      </c>
      <c r="E93" s="130">
        <f t="shared" si="1"/>
        <v>-201</v>
      </c>
      <c r="F93" s="131">
        <v>-15</v>
      </c>
      <c r="G93" s="132">
        <v>155.88</v>
      </c>
      <c r="H93" s="133">
        <v>7.3</v>
      </c>
      <c r="J93" s="111"/>
    </row>
    <row r="94" ht="4.5" customHeight="1"/>
    <row r="95" spans="2:8" ht="13.5">
      <c r="B95" s="149" t="s">
        <v>59</v>
      </c>
      <c r="C95" s="134"/>
      <c r="E95" s="134"/>
      <c r="F95" s="135"/>
      <c r="G95" s="136"/>
      <c r="H95" s="137"/>
    </row>
    <row r="96" spans="2:8" ht="13.5">
      <c r="B96" s="150" t="s">
        <v>370</v>
      </c>
      <c r="C96" s="134"/>
      <c r="D96" s="134"/>
      <c r="E96" s="134"/>
      <c r="F96" s="135"/>
      <c r="G96" s="136"/>
      <c r="H96" s="137"/>
    </row>
    <row r="97" spans="2:8" ht="13.5">
      <c r="B97" s="150" t="s">
        <v>371</v>
      </c>
      <c r="C97" s="134"/>
      <c r="D97" s="134"/>
      <c r="E97" s="134"/>
      <c r="F97" s="135"/>
      <c r="G97" s="136"/>
      <c r="H97" s="137"/>
    </row>
  </sheetData>
  <sheetProtection/>
  <mergeCells count="9">
    <mergeCell ref="B1:H1"/>
    <mergeCell ref="B4:B5"/>
    <mergeCell ref="C4:D4"/>
    <mergeCell ref="G4:G5"/>
    <mergeCell ref="H4:H5"/>
    <mergeCell ref="B64:B65"/>
    <mergeCell ref="C64:D64"/>
    <mergeCell ref="G64:G65"/>
    <mergeCell ref="H64:H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K101"/>
  <sheetViews>
    <sheetView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8.59765625" defaultRowHeight="15"/>
  <cols>
    <col min="1" max="1" width="1.59765625" style="106" customWidth="1"/>
    <col min="2" max="2" width="13.69921875" style="106" customWidth="1"/>
    <col min="3" max="3" width="14.5" style="106" bestFit="1" customWidth="1"/>
    <col min="4" max="4" width="15.5" style="106" bestFit="1" customWidth="1"/>
    <col min="5" max="5" width="11.09765625" style="106" customWidth="1"/>
    <col min="6" max="6" width="7.3984375" style="106" customWidth="1"/>
    <col min="7" max="7" width="14.09765625" style="106" customWidth="1"/>
    <col min="8" max="8" width="10.59765625" style="106" customWidth="1"/>
    <col min="9" max="9" width="8.59765625" style="106" customWidth="1"/>
    <col min="10" max="10" width="15.69921875" style="106" bestFit="1" customWidth="1"/>
    <col min="11" max="11" width="11.19921875" style="106" bestFit="1" customWidth="1"/>
    <col min="12" max="16384" width="8.59765625" style="106" customWidth="1"/>
  </cols>
  <sheetData>
    <row r="1" spans="2:8" ht="24">
      <c r="B1" s="166" t="s">
        <v>272</v>
      </c>
      <c r="C1" s="166"/>
      <c r="D1" s="166"/>
      <c r="E1" s="166"/>
      <c r="F1" s="166"/>
      <c r="G1" s="166"/>
      <c r="H1" s="166"/>
    </row>
    <row r="2" spans="2:8" ht="13.5" customHeight="1">
      <c r="B2" s="107"/>
      <c r="C2" s="107"/>
      <c r="D2" s="107"/>
      <c r="E2" s="107"/>
      <c r="F2" s="107"/>
      <c r="G2" s="107"/>
      <c r="H2" s="107"/>
    </row>
    <row r="3" spans="2:8" ht="4.5" customHeight="1" thickBot="1">
      <c r="B3" s="107"/>
      <c r="C3" s="107"/>
      <c r="D3" s="107"/>
      <c r="E3" s="107"/>
      <c r="F3" s="107"/>
      <c r="G3" s="107"/>
      <c r="H3" s="107"/>
    </row>
    <row r="4" spans="2:8" ht="27">
      <c r="B4" s="167" t="s">
        <v>4</v>
      </c>
      <c r="C4" s="169" t="s">
        <v>273</v>
      </c>
      <c r="D4" s="170"/>
      <c r="E4" s="108" t="s">
        <v>274</v>
      </c>
      <c r="F4" s="109"/>
      <c r="G4" s="171" t="s">
        <v>275</v>
      </c>
      <c r="H4" s="173" t="s">
        <v>276</v>
      </c>
    </row>
    <row r="5" spans="2:8" ht="13.5">
      <c r="B5" s="168"/>
      <c r="C5" s="110" t="s">
        <v>277</v>
      </c>
      <c r="D5" s="110" t="s">
        <v>278</v>
      </c>
      <c r="E5" s="110" t="s">
        <v>279</v>
      </c>
      <c r="F5" s="110" t="s">
        <v>280</v>
      </c>
      <c r="G5" s="172"/>
      <c r="H5" s="174"/>
    </row>
    <row r="6" spans="2:8" s="111" customFormat="1" ht="13.5">
      <c r="B6" s="112" t="s">
        <v>281</v>
      </c>
      <c r="C6" s="151">
        <v>128057352</v>
      </c>
      <c r="D6" s="114">
        <v>127767994</v>
      </c>
      <c r="E6" s="115">
        <f>C6-D6</f>
        <v>289358</v>
      </c>
      <c r="F6" s="116">
        <v>0.22</v>
      </c>
      <c r="G6" s="117">
        <v>377950.1</v>
      </c>
      <c r="H6" s="118">
        <v>343.4</v>
      </c>
    </row>
    <row r="7" spans="2:11" ht="13.5">
      <c r="B7" s="107" t="s">
        <v>282</v>
      </c>
      <c r="C7" s="152">
        <v>116156631</v>
      </c>
      <c r="D7" s="119">
        <v>115503691</v>
      </c>
      <c r="E7" s="120">
        <f>C7-D7</f>
        <v>652940</v>
      </c>
      <c r="F7" s="121">
        <v>0.56</v>
      </c>
      <c r="G7" s="122">
        <v>216209.27</v>
      </c>
      <c r="H7" s="123">
        <v>537.5</v>
      </c>
      <c r="J7" s="124"/>
      <c r="K7" s="124"/>
    </row>
    <row r="8" spans="2:11" ht="13.5">
      <c r="B8" s="107" t="s">
        <v>283</v>
      </c>
      <c r="C8" s="152">
        <v>11900721</v>
      </c>
      <c r="D8" s="119">
        <v>12264303</v>
      </c>
      <c r="E8" s="120">
        <f>C8-D8</f>
        <v>-363582</v>
      </c>
      <c r="F8" s="121">
        <v>-2.96</v>
      </c>
      <c r="G8" s="122">
        <v>161654.94</v>
      </c>
      <c r="H8" s="123">
        <v>75.9</v>
      </c>
      <c r="J8" s="125"/>
      <c r="K8" s="125"/>
    </row>
    <row r="9" spans="2:11" s="111" customFormat="1" ht="13.5">
      <c r="B9" s="112" t="s">
        <v>284</v>
      </c>
      <c r="C9" s="153">
        <v>7410719</v>
      </c>
      <c r="D9" s="113">
        <v>7254704</v>
      </c>
      <c r="E9" s="126">
        <f>C9-D9</f>
        <v>156015</v>
      </c>
      <c r="F9" s="116">
        <v>2.1505357076</v>
      </c>
      <c r="G9" s="117">
        <v>5165.04</v>
      </c>
      <c r="H9" s="118">
        <v>1434.8</v>
      </c>
      <c r="J9" s="125"/>
      <c r="K9" s="125"/>
    </row>
    <row r="10" spans="2:8" ht="13.5">
      <c r="B10" s="107" t="s">
        <v>285</v>
      </c>
      <c r="C10" s="154">
        <v>6904665</v>
      </c>
      <c r="D10" s="127">
        <v>6763021</v>
      </c>
      <c r="E10" s="120">
        <f>C10-D10</f>
        <v>141644</v>
      </c>
      <c r="F10" s="121">
        <v>2.0943894748</v>
      </c>
      <c r="G10" s="122">
        <v>4193.08</v>
      </c>
      <c r="H10" s="123">
        <v>1646.7</v>
      </c>
    </row>
    <row r="11" spans="2:8" ht="13.5">
      <c r="B11" s="107" t="s">
        <v>286</v>
      </c>
      <c r="C11" s="154">
        <v>506054</v>
      </c>
      <c r="D11" s="127">
        <v>491683</v>
      </c>
      <c r="E11" s="120">
        <f aca="true" t="shared" si="0" ref="E11:E60">C11-D11</f>
        <v>14371</v>
      </c>
      <c r="F11" s="121">
        <v>2.9228181572</v>
      </c>
      <c r="G11" s="122">
        <v>970.82</v>
      </c>
      <c r="H11" s="123">
        <v>521.3</v>
      </c>
    </row>
    <row r="12" spans="2:8" ht="13.5">
      <c r="B12" s="106" t="s">
        <v>287</v>
      </c>
      <c r="C12" s="154">
        <v>2263894</v>
      </c>
      <c r="D12" s="127">
        <v>2215062</v>
      </c>
      <c r="E12" s="120">
        <f t="shared" si="0"/>
        <v>48832</v>
      </c>
      <c r="F12" s="121">
        <v>2.2045432588</v>
      </c>
      <c r="G12" s="122">
        <v>326.43</v>
      </c>
      <c r="H12" s="123">
        <v>6935.3</v>
      </c>
    </row>
    <row r="13" spans="2:8" ht="13.5">
      <c r="B13" s="106" t="s">
        <v>288</v>
      </c>
      <c r="C13" s="154">
        <v>160015</v>
      </c>
      <c r="D13" s="127">
        <v>153118</v>
      </c>
      <c r="E13" s="120">
        <f t="shared" si="0"/>
        <v>6897</v>
      </c>
      <c r="F13" s="121">
        <v>4.5043691793</v>
      </c>
      <c r="G13" s="122">
        <v>18.23</v>
      </c>
      <c r="H13" s="123">
        <v>8777.6</v>
      </c>
    </row>
    <row r="14" spans="2:8" ht="13.5">
      <c r="B14" s="106" t="s">
        <v>289</v>
      </c>
      <c r="C14" s="154">
        <v>73272</v>
      </c>
      <c r="D14" s="127">
        <v>68485</v>
      </c>
      <c r="E14" s="120">
        <f t="shared" si="0"/>
        <v>4787</v>
      </c>
      <c r="F14" s="121">
        <v>6.9898517924</v>
      </c>
      <c r="G14" s="122">
        <v>7.7</v>
      </c>
      <c r="H14" s="123">
        <v>9515.8</v>
      </c>
    </row>
    <row r="15" spans="2:8" ht="13.5">
      <c r="B15" s="106" t="s">
        <v>290</v>
      </c>
      <c r="C15" s="154">
        <v>165785</v>
      </c>
      <c r="D15" s="127">
        <v>166441</v>
      </c>
      <c r="E15" s="120">
        <f t="shared" si="0"/>
        <v>-656</v>
      </c>
      <c r="F15" s="121">
        <v>-0.394133657</v>
      </c>
      <c r="G15" s="122">
        <v>17.55</v>
      </c>
      <c r="H15" s="123">
        <v>9446.4</v>
      </c>
    </row>
    <row r="16" spans="2:8" ht="13.5">
      <c r="B16" s="106" t="s">
        <v>291</v>
      </c>
      <c r="C16" s="154">
        <v>144995</v>
      </c>
      <c r="D16" s="127">
        <v>143104</v>
      </c>
      <c r="E16" s="120">
        <f t="shared" si="0"/>
        <v>1891</v>
      </c>
      <c r="F16" s="121">
        <v>1.3214165921</v>
      </c>
      <c r="G16" s="122">
        <v>17.89</v>
      </c>
      <c r="H16" s="123">
        <v>8104.8</v>
      </c>
    </row>
    <row r="17" spans="2:8" ht="13.5">
      <c r="B17" s="106" t="s">
        <v>292</v>
      </c>
      <c r="C17" s="154">
        <v>136164</v>
      </c>
      <c r="D17" s="127">
        <v>134576</v>
      </c>
      <c r="E17" s="120">
        <f t="shared" si="0"/>
        <v>1588</v>
      </c>
      <c r="F17" s="121">
        <v>1.1800023778</v>
      </c>
      <c r="G17" s="122">
        <v>16.31</v>
      </c>
      <c r="H17" s="123">
        <v>8348.5</v>
      </c>
    </row>
    <row r="18" spans="2:8" ht="13.5">
      <c r="B18" s="106" t="s">
        <v>293</v>
      </c>
      <c r="C18" s="154">
        <v>78353</v>
      </c>
      <c r="D18" s="127">
        <v>70738</v>
      </c>
      <c r="E18" s="120">
        <f t="shared" si="0"/>
        <v>7615</v>
      </c>
      <c r="F18" s="121">
        <v>10.7650767621</v>
      </c>
      <c r="G18" s="122">
        <v>9.38</v>
      </c>
      <c r="H18" s="123">
        <v>8353.2</v>
      </c>
    </row>
    <row r="19" spans="2:8" ht="13.5">
      <c r="B19" s="106" t="s">
        <v>294</v>
      </c>
      <c r="C19" s="154">
        <v>105536</v>
      </c>
      <c r="D19" s="127">
        <v>105001</v>
      </c>
      <c r="E19" s="120">
        <f t="shared" si="0"/>
        <v>535</v>
      </c>
      <c r="F19" s="121">
        <v>0.509518957</v>
      </c>
      <c r="G19" s="122">
        <v>10.94</v>
      </c>
      <c r="H19" s="123">
        <v>9646.8</v>
      </c>
    </row>
    <row r="20" spans="2:8" ht="13.5">
      <c r="B20" s="106" t="s">
        <v>295</v>
      </c>
      <c r="C20" s="154">
        <v>105061</v>
      </c>
      <c r="D20" s="127">
        <v>105358</v>
      </c>
      <c r="E20" s="120">
        <f t="shared" si="0"/>
        <v>-297</v>
      </c>
      <c r="F20" s="121">
        <v>-0.2818960117</v>
      </c>
      <c r="G20" s="122">
        <v>11.23</v>
      </c>
      <c r="H20" s="123">
        <v>9355.4</v>
      </c>
    </row>
    <row r="21" spans="2:8" ht="13.5">
      <c r="B21" s="106" t="s">
        <v>296</v>
      </c>
      <c r="C21" s="154">
        <v>64719</v>
      </c>
      <c r="D21" s="127">
        <v>63608</v>
      </c>
      <c r="E21" s="120">
        <f t="shared" si="0"/>
        <v>1111</v>
      </c>
      <c r="F21" s="121">
        <v>1.7466356433</v>
      </c>
      <c r="G21" s="122">
        <v>8.13</v>
      </c>
      <c r="H21" s="123">
        <v>7960.5</v>
      </c>
    </row>
    <row r="22" spans="2:8" ht="13.5">
      <c r="B22" s="106" t="s">
        <v>297</v>
      </c>
      <c r="C22" s="154">
        <v>221521</v>
      </c>
      <c r="D22" s="127">
        <v>215809</v>
      </c>
      <c r="E22" s="120">
        <f t="shared" si="0"/>
        <v>5712</v>
      </c>
      <c r="F22" s="121">
        <v>2.6467848885</v>
      </c>
      <c r="G22" s="122">
        <v>32.03</v>
      </c>
      <c r="H22" s="123">
        <v>6916</v>
      </c>
    </row>
    <row r="23" spans="2:8" ht="13.5">
      <c r="B23" s="106" t="s">
        <v>298</v>
      </c>
      <c r="C23" s="154">
        <v>149215</v>
      </c>
      <c r="D23" s="127">
        <v>151872</v>
      </c>
      <c r="E23" s="120">
        <f t="shared" si="0"/>
        <v>-2657</v>
      </c>
      <c r="F23" s="121">
        <v>-1.7494995786</v>
      </c>
      <c r="G23" s="122">
        <v>45.69</v>
      </c>
      <c r="H23" s="123">
        <v>3265.8</v>
      </c>
    </row>
    <row r="24" spans="2:8" ht="13.5">
      <c r="B24" s="106" t="s">
        <v>299</v>
      </c>
      <c r="C24" s="154">
        <v>141310</v>
      </c>
      <c r="D24" s="127">
        <v>143973</v>
      </c>
      <c r="E24" s="120">
        <f t="shared" si="0"/>
        <v>-2663</v>
      </c>
      <c r="F24" s="121">
        <v>-1.8496523654</v>
      </c>
      <c r="G24" s="122">
        <v>18.46</v>
      </c>
      <c r="H24" s="123">
        <v>7654.9</v>
      </c>
    </row>
    <row r="25" spans="2:8" ht="13.5">
      <c r="B25" s="106" t="s">
        <v>300</v>
      </c>
      <c r="C25" s="154">
        <v>168551</v>
      </c>
      <c r="D25" s="127">
        <v>161345</v>
      </c>
      <c r="E25" s="120">
        <f t="shared" si="0"/>
        <v>7206</v>
      </c>
      <c r="F25" s="121">
        <v>4.4662059562</v>
      </c>
      <c r="G25" s="122">
        <v>33.99</v>
      </c>
      <c r="H25" s="123">
        <v>4958.8</v>
      </c>
    </row>
    <row r="26" spans="2:8" ht="13.5">
      <c r="B26" s="106" t="s">
        <v>301</v>
      </c>
      <c r="C26" s="154">
        <v>229592</v>
      </c>
      <c r="D26" s="127">
        <v>216545</v>
      </c>
      <c r="E26" s="120">
        <f t="shared" si="0"/>
        <v>13047</v>
      </c>
      <c r="F26" s="121">
        <v>6.0250756194</v>
      </c>
      <c r="G26" s="122">
        <v>37.84</v>
      </c>
      <c r="H26" s="123">
        <v>6067.4</v>
      </c>
    </row>
    <row r="27" spans="2:8" ht="13.5">
      <c r="B27" s="106" t="s">
        <v>302</v>
      </c>
      <c r="C27" s="154">
        <v>161012</v>
      </c>
      <c r="D27" s="127">
        <v>157125</v>
      </c>
      <c r="E27" s="120">
        <f t="shared" si="0"/>
        <v>3887</v>
      </c>
      <c r="F27" s="121">
        <v>2.4738265712</v>
      </c>
      <c r="G27" s="122">
        <v>19.44</v>
      </c>
      <c r="H27" s="123">
        <v>8282.5</v>
      </c>
    </row>
    <row r="28" spans="2:8" ht="13.5">
      <c r="B28" s="106" t="s">
        <v>303</v>
      </c>
      <c r="C28" s="154">
        <v>158793</v>
      </c>
      <c r="D28" s="127">
        <v>157964</v>
      </c>
      <c r="E28" s="120">
        <f t="shared" si="0"/>
        <v>829</v>
      </c>
      <c r="F28" s="121">
        <v>0.5248031197</v>
      </c>
      <c r="G28" s="122">
        <v>21.62</v>
      </c>
      <c r="H28" s="123">
        <v>7344.7</v>
      </c>
    </row>
    <row r="29" spans="2:8" ht="13.5">
      <c r="B29" s="106" t="s">
        <v>304</v>
      </c>
      <c r="C29" s="154">
        <v>376665</v>
      </c>
      <c r="D29" s="127">
        <v>372479</v>
      </c>
      <c r="E29" s="120">
        <f t="shared" si="0"/>
        <v>4186</v>
      </c>
      <c r="F29" s="121">
        <v>1.1238217457</v>
      </c>
      <c r="G29" s="122">
        <v>261.35</v>
      </c>
      <c r="H29" s="123">
        <v>1441.2</v>
      </c>
    </row>
    <row r="30" spans="2:8" s="111" customFormat="1" ht="13.5">
      <c r="B30" s="111" t="s">
        <v>305</v>
      </c>
      <c r="C30" s="153">
        <v>372357</v>
      </c>
      <c r="D30" s="113">
        <v>363807</v>
      </c>
      <c r="E30" s="126">
        <f t="shared" si="0"/>
        <v>8550</v>
      </c>
      <c r="F30" s="116">
        <v>2.3501471934</v>
      </c>
      <c r="G30" s="117">
        <v>387.24</v>
      </c>
      <c r="H30" s="118">
        <v>961.6</v>
      </c>
    </row>
    <row r="31" spans="2:8" ht="13.5">
      <c r="B31" s="106" t="s">
        <v>306</v>
      </c>
      <c r="C31" s="154">
        <v>378566</v>
      </c>
      <c r="D31" s="127">
        <v>371687</v>
      </c>
      <c r="E31" s="120">
        <f t="shared" si="0"/>
        <v>6879</v>
      </c>
      <c r="F31" s="121">
        <v>1.8507507661</v>
      </c>
      <c r="G31" s="122">
        <v>113.91</v>
      </c>
      <c r="H31" s="123">
        <v>3323.4</v>
      </c>
    </row>
    <row r="32" spans="2:8" ht="13.5">
      <c r="B32" s="106" t="s">
        <v>307</v>
      </c>
      <c r="C32" s="154">
        <v>132224</v>
      </c>
      <c r="D32" s="127">
        <v>131925</v>
      </c>
      <c r="E32" s="120">
        <f t="shared" si="0"/>
        <v>299</v>
      </c>
      <c r="F32" s="121">
        <v>0.2266439265</v>
      </c>
      <c r="G32" s="122">
        <v>111.61</v>
      </c>
      <c r="H32" s="123">
        <v>1184.7</v>
      </c>
    </row>
    <row r="33" spans="2:8" ht="13.5">
      <c r="B33" s="106" t="s">
        <v>308</v>
      </c>
      <c r="C33" s="154">
        <v>118828</v>
      </c>
      <c r="D33" s="127">
        <v>115845</v>
      </c>
      <c r="E33" s="120">
        <f t="shared" si="0"/>
        <v>2983</v>
      </c>
      <c r="F33" s="121">
        <v>2.5749924468</v>
      </c>
      <c r="G33" s="122">
        <v>47.24</v>
      </c>
      <c r="H33" s="123">
        <v>2515.4</v>
      </c>
    </row>
    <row r="34" spans="2:8" ht="13.5">
      <c r="B34" s="106" t="s">
        <v>11</v>
      </c>
      <c r="C34" s="154">
        <v>305569</v>
      </c>
      <c r="D34" s="127">
        <v>295802</v>
      </c>
      <c r="E34" s="120">
        <f t="shared" si="0"/>
        <v>9767</v>
      </c>
      <c r="F34" s="121">
        <v>3.301870846</v>
      </c>
      <c r="G34" s="122">
        <v>92.71</v>
      </c>
      <c r="H34" s="123">
        <v>3296</v>
      </c>
    </row>
    <row r="35" spans="2:8" ht="13.5">
      <c r="B35" s="106" t="s">
        <v>309</v>
      </c>
      <c r="C35" s="154">
        <v>181928</v>
      </c>
      <c r="D35" s="127">
        <v>181444</v>
      </c>
      <c r="E35" s="120">
        <f t="shared" si="0"/>
        <v>484</v>
      </c>
      <c r="F35" s="121">
        <v>0.2667489694</v>
      </c>
      <c r="G35" s="122">
        <v>160.75</v>
      </c>
      <c r="H35" s="123">
        <v>1131.7</v>
      </c>
    </row>
    <row r="36" spans="2:8" ht="13.5">
      <c r="B36" s="106" t="s">
        <v>310</v>
      </c>
      <c r="C36" s="154">
        <v>65258</v>
      </c>
      <c r="D36" s="127">
        <v>65547</v>
      </c>
      <c r="E36" s="120">
        <f t="shared" si="0"/>
        <v>-289</v>
      </c>
      <c r="F36" s="121">
        <v>-0.4409049995</v>
      </c>
      <c r="G36" s="122">
        <v>25.08</v>
      </c>
      <c r="H36" s="123">
        <v>2602</v>
      </c>
    </row>
    <row r="37" spans="2:8" ht="13.5">
      <c r="B37" s="106" t="s">
        <v>311</v>
      </c>
      <c r="C37" s="154">
        <v>72018</v>
      </c>
      <c r="D37" s="127">
        <v>71408</v>
      </c>
      <c r="E37" s="120">
        <f t="shared" si="0"/>
        <v>610</v>
      </c>
      <c r="F37" s="121">
        <v>0.8542460229</v>
      </c>
      <c r="G37" s="122">
        <v>35.86</v>
      </c>
      <c r="H37" s="123">
        <v>2008.3</v>
      </c>
    </row>
    <row r="38" spans="2:8" ht="13.5">
      <c r="B38" s="106" t="s">
        <v>312</v>
      </c>
      <c r="C38" s="154">
        <v>145781</v>
      </c>
      <c r="D38" s="127">
        <v>142134</v>
      </c>
      <c r="E38" s="120">
        <f t="shared" si="0"/>
        <v>3647</v>
      </c>
      <c r="F38" s="121">
        <v>2.5658885277</v>
      </c>
      <c r="G38" s="122">
        <v>50.45</v>
      </c>
      <c r="H38" s="123">
        <v>2889.6</v>
      </c>
    </row>
    <row r="39" spans="2:8" ht="13.5">
      <c r="B39" s="106" t="s">
        <v>313</v>
      </c>
      <c r="C39" s="154">
        <v>421487</v>
      </c>
      <c r="D39" s="127">
        <v>412141</v>
      </c>
      <c r="E39" s="120">
        <f t="shared" si="0"/>
        <v>9346</v>
      </c>
      <c r="F39" s="121">
        <v>2.2676705302</v>
      </c>
      <c r="G39" s="122">
        <v>918.47</v>
      </c>
      <c r="H39" s="123">
        <v>458.9</v>
      </c>
    </row>
    <row r="40" spans="2:8" ht="13.5">
      <c r="B40" s="106" t="s">
        <v>314</v>
      </c>
      <c r="C40" s="154">
        <v>178691</v>
      </c>
      <c r="D40" s="127">
        <v>170250</v>
      </c>
      <c r="E40" s="120">
        <f t="shared" si="0"/>
        <v>8441</v>
      </c>
      <c r="F40" s="121">
        <v>4.9580029369</v>
      </c>
      <c r="G40" s="122">
        <v>86.01</v>
      </c>
      <c r="H40" s="123">
        <v>2077.6</v>
      </c>
    </row>
    <row r="41" spans="2:8" ht="13.5">
      <c r="B41" s="106" t="s">
        <v>315</v>
      </c>
      <c r="C41" s="154">
        <v>106823</v>
      </c>
      <c r="D41" s="127">
        <v>104321</v>
      </c>
      <c r="E41" s="120">
        <f t="shared" si="0"/>
        <v>2502</v>
      </c>
      <c r="F41" s="121">
        <v>2.3983665801</v>
      </c>
      <c r="G41" s="122">
        <v>75.78</v>
      </c>
      <c r="H41" s="123">
        <v>1409.6</v>
      </c>
    </row>
    <row r="42" spans="2:8" ht="13.5">
      <c r="B42" s="106" t="s">
        <v>316</v>
      </c>
      <c r="C42" s="154">
        <v>82249</v>
      </c>
      <c r="D42" s="127">
        <v>82108</v>
      </c>
      <c r="E42" s="120">
        <f t="shared" si="0"/>
        <v>141</v>
      </c>
      <c r="F42" s="121">
        <v>0.1717250451</v>
      </c>
      <c r="G42" s="122">
        <v>56.81</v>
      </c>
      <c r="H42" s="123">
        <v>1447.8</v>
      </c>
    </row>
    <row r="43" spans="2:8" ht="13.5">
      <c r="B43" s="106" t="s">
        <v>317</v>
      </c>
      <c r="C43" s="154">
        <v>75198</v>
      </c>
      <c r="D43" s="127">
        <v>74294</v>
      </c>
      <c r="E43" s="120">
        <f t="shared" si="0"/>
        <v>904</v>
      </c>
      <c r="F43" s="121">
        <v>1.2167873583</v>
      </c>
      <c r="G43" s="122">
        <v>74.97</v>
      </c>
      <c r="H43" s="123">
        <v>1003</v>
      </c>
    </row>
    <row r="44" spans="2:8" ht="13.5">
      <c r="B44" s="106" t="s">
        <v>318</v>
      </c>
      <c r="C44" s="154">
        <v>54858</v>
      </c>
      <c r="D44" s="127">
        <v>51265</v>
      </c>
      <c r="E44" s="120">
        <f t="shared" si="0"/>
        <v>3593</v>
      </c>
      <c r="F44" s="121">
        <v>7.0086803862</v>
      </c>
      <c r="G44" s="122">
        <v>55.63</v>
      </c>
      <c r="H44" s="123">
        <v>986.1</v>
      </c>
    </row>
    <row r="45" spans="2:8" ht="13.5">
      <c r="B45" s="106" t="s">
        <v>319</v>
      </c>
      <c r="C45" s="154">
        <v>99730</v>
      </c>
      <c r="D45" s="127">
        <v>99055</v>
      </c>
      <c r="E45" s="120">
        <f t="shared" si="0"/>
        <v>675</v>
      </c>
      <c r="F45" s="121">
        <v>0.6814396043</v>
      </c>
      <c r="G45" s="122">
        <v>30.17</v>
      </c>
      <c r="H45" s="123">
        <v>3305.6</v>
      </c>
    </row>
    <row r="46" spans="2:8" ht="13.5">
      <c r="B46" s="106" t="s">
        <v>320</v>
      </c>
      <c r="C46" s="154">
        <v>147132</v>
      </c>
      <c r="D46" s="127">
        <v>147182</v>
      </c>
      <c r="E46" s="120">
        <f t="shared" si="0"/>
        <v>-50</v>
      </c>
      <c r="F46" s="121">
        <v>-0.0339715454</v>
      </c>
      <c r="G46" s="122">
        <v>62.82</v>
      </c>
      <c r="H46" s="123">
        <v>2342.1</v>
      </c>
    </row>
    <row r="47" spans="2:8" ht="13.5">
      <c r="B47" s="106" t="s">
        <v>321</v>
      </c>
      <c r="C47" s="154">
        <v>136442</v>
      </c>
      <c r="D47" s="127">
        <v>136965</v>
      </c>
      <c r="E47" s="120">
        <f t="shared" si="0"/>
        <v>-523</v>
      </c>
      <c r="F47" s="121">
        <v>-0.3818493776</v>
      </c>
      <c r="G47" s="122">
        <v>79.3</v>
      </c>
      <c r="H47" s="123">
        <v>1720.6</v>
      </c>
    </row>
    <row r="48" spans="2:8" ht="13.5">
      <c r="B48" s="106" t="s">
        <v>322</v>
      </c>
      <c r="C48" s="154">
        <v>49864</v>
      </c>
      <c r="D48" s="127">
        <v>52178</v>
      </c>
      <c r="E48" s="120">
        <f t="shared" si="0"/>
        <v>-2314</v>
      </c>
      <c r="F48" s="121">
        <v>-4.4348192725</v>
      </c>
      <c r="G48" s="122">
        <v>499</v>
      </c>
      <c r="H48" s="123">
        <v>99.9</v>
      </c>
    </row>
    <row r="49" spans="2:8" ht="13.5">
      <c r="B49" s="106" t="s">
        <v>323</v>
      </c>
      <c r="C49" s="154">
        <v>107690</v>
      </c>
      <c r="D49" s="127">
        <v>104339</v>
      </c>
      <c r="E49" s="120">
        <f t="shared" si="0"/>
        <v>3351</v>
      </c>
      <c r="F49" s="121">
        <v>3.2116466518</v>
      </c>
      <c r="G49" s="122">
        <v>43.36</v>
      </c>
      <c r="H49" s="123">
        <v>2483.6</v>
      </c>
    </row>
    <row r="50" spans="2:8" ht="13.5">
      <c r="B50" s="106" t="s">
        <v>324</v>
      </c>
      <c r="C50" s="154">
        <v>85249</v>
      </c>
      <c r="D50" s="127">
        <v>80262</v>
      </c>
      <c r="E50" s="120">
        <f t="shared" si="0"/>
        <v>4987</v>
      </c>
      <c r="F50" s="121">
        <v>6.2134011114</v>
      </c>
      <c r="G50" s="122">
        <v>33.68</v>
      </c>
      <c r="H50" s="123">
        <v>2531.1</v>
      </c>
    </row>
    <row r="51" spans="2:8" ht="13.5">
      <c r="B51" s="106" t="s">
        <v>325</v>
      </c>
      <c r="C51" s="154">
        <v>84768</v>
      </c>
      <c r="D51" s="127">
        <v>83373</v>
      </c>
      <c r="E51" s="120">
        <f t="shared" si="0"/>
        <v>1395</v>
      </c>
      <c r="F51" s="121">
        <v>1.6732035551</v>
      </c>
      <c r="G51" s="122">
        <v>45.76</v>
      </c>
      <c r="H51" s="123">
        <v>1852.4</v>
      </c>
    </row>
    <row r="52" spans="2:8" ht="13.5">
      <c r="B52" s="106" t="s">
        <v>326</v>
      </c>
      <c r="C52" s="154">
        <v>68398</v>
      </c>
      <c r="D52" s="127">
        <v>66085</v>
      </c>
      <c r="E52" s="120">
        <f t="shared" si="0"/>
        <v>2313</v>
      </c>
      <c r="F52" s="121">
        <v>3.5000378301</v>
      </c>
      <c r="G52" s="122">
        <v>16.34</v>
      </c>
      <c r="H52" s="123">
        <v>4185.9</v>
      </c>
    </row>
    <row r="53" spans="2:8" ht="13.5">
      <c r="B53" s="106" t="s">
        <v>327</v>
      </c>
      <c r="C53" s="154">
        <v>81140</v>
      </c>
      <c r="D53" s="127">
        <v>78394</v>
      </c>
      <c r="E53" s="120">
        <f t="shared" si="0"/>
        <v>2746</v>
      </c>
      <c r="F53" s="121">
        <v>3.5028190933</v>
      </c>
      <c r="G53" s="122">
        <v>21.03</v>
      </c>
      <c r="H53" s="123">
        <v>3858.3</v>
      </c>
    </row>
    <row r="54" spans="2:8" ht="13.5">
      <c r="B54" s="106" t="s">
        <v>328</v>
      </c>
      <c r="C54" s="154">
        <v>44027</v>
      </c>
      <c r="D54" s="127">
        <v>41351</v>
      </c>
      <c r="E54" s="120">
        <f t="shared" si="0"/>
        <v>2676</v>
      </c>
      <c r="F54" s="121">
        <v>6.471427535</v>
      </c>
      <c r="G54" s="122">
        <v>13</v>
      </c>
      <c r="H54" s="123">
        <v>3386.7</v>
      </c>
    </row>
    <row r="55" spans="2:8" ht="13.5">
      <c r="B55" s="106" t="s">
        <v>329</v>
      </c>
      <c r="C55" s="154">
        <v>47340</v>
      </c>
      <c r="D55" s="127">
        <v>47926</v>
      </c>
      <c r="E55" s="120">
        <f t="shared" si="0"/>
        <v>-586</v>
      </c>
      <c r="F55" s="121">
        <v>-1.2227183575</v>
      </c>
      <c r="G55" s="122">
        <v>10.49</v>
      </c>
      <c r="H55" s="123">
        <v>4512.9</v>
      </c>
    </row>
    <row r="56" spans="2:8" ht="13.5">
      <c r="B56" s="106" t="s">
        <v>330</v>
      </c>
      <c r="C56" s="154">
        <v>69745</v>
      </c>
      <c r="D56" s="127">
        <v>68285</v>
      </c>
      <c r="E56" s="120">
        <f t="shared" si="0"/>
        <v>1460</v>
      </c>
      <c r="F56" s="121">
        <v>2.1380976788</v>
      </c>
      <c r="G56" s="122">
        <v>23.18</v>
      </c>
      <c r="H56" s="123">
        <v>3008.8</v>
      </c>
    </row>
    <row r="57" spans="2:8" ht="13.5">
      <c r="B57" s="106" t="s">
        <v>331</v>
      </c>
      <c r="C57" s="154">
        <v>84237</v>
      </c>
      <c r="D57" s="127">
        <v>78591</v>
      </c>
      <c r="E57" s="120">
        <f t="shared" si="0"/>
        <v>5646</v>
      </c>
      <c r="F57" s="121">
        <v>7.1840287056</v>
      </c>
      <c r="G57" s="122">
        <v>34.9</v>
      </c>
      <c r="H57" s="123">
        <v>2413.7</v>
      </c>
    </row>
    <row r="58" spans="2:8" ht="13.5">
      <c r="B58" s="106" t="s">
        <v>60</v>
      </c>
      <c r="C58" s="154">
        <v>64119</v>
      </c>
      <c r="D58" s="127">
        <v>66390</v>
      </c>
      <c r="E58" s="120">
        <f t="shared" si="0"/>
        <v>-2271</v>
      </c>
      <c r="F58" s="121">
        <v>-3.4206958879</v>
      </c>
      <c r="G58" s="122">
        <v>188.81</v>
      </c>
      <c r="H58" s="123">
        <v>339.6</v>
      </c>
    </row>
    <row r="59" spans="2:8" ht="13.5">
      <c r="B59" s="106" t="s">
        <v>61</v>
      </c>
      <c r="C59" s="154">
        <v>64978</v>
      </c>
      <c r="D59" s="127">
        <v>65556</v>
      </c>
      <c r="E59" s="120">
        <f t="shared" si="0"/>
        <v>-578</v>
      </c>
      <c r="F59" s="121">
        <v>-0.8816889377</v>
      </c>
      <c r="G59" s="122">
        <v>66.63</v>
      </c>
      <c r="H59" s="123">
        <v>975.2</v>
      </c>
    </row>
    <row r="60" spans="2:8" ht="14.25" thickBot="1">
      <c r="B60" s="128" t="s">
        <v>62</v>
      </c>
      <c r="C60" s="155">
        <v>65757</v>
      </c>
      <c r="D60" s="129">
        <v>63358</v>
      </c>
      <c r="E60" s="130">
        <f t="shared" si="0"/>
        <v>2399</v>
      </c>
      <c r="F60" s="131">
        <v>3.7864200259</v>
      </c>
      <c r="G60" s="132">
        <v>17.32</v>
      </c>
      <c r="H60" s="133">
        <v>3796.6</v>
      </c>
    </row>
    <row r="61" spans="5:8" ht="24" customHeight="1">
      <c r="E61" s="134"/>
      <c r="F61" s="135"/>
      <c r="G61" s="136"/>
      <c r="H61" s="137"/>
    </row>
    <row r="62" spans="6:8" ht="13.5">
      <c r="F62" s="135"/>
      <c r="G62" s="136"/>
      <c r="H62" s="138" t="s">
        <v>332</v>
      </c>
    </row>
    <row r="63" spans="2:8" ht="4.5" customHeight="1" thickBot="1">
      <c r="B63" s="128"/>
      <c r="C63" s="128"/>
      <c r="D63" s="128"/>
      <c r="E63" s="139"/>
      <c r="F63" s="140"/>
      <c r="G63" s="141"/>
      <c r="H63" s="142"/>
    </row>
    <row r="64" spans="2:8" ht="27">
      <c r="B64" s="167" t="s">
        <v>4</v>
      </c>
      <c r="C64" s="169" t="s">
        <v>273</v>
      </c>
      <c r="D64" s="170"/>
      <c r="E64" s="108" t="s">
        <v>274</v>
      </c>
      <c r="F64" s="109"/>
      <c r="G64" s="171" t="s">
        <v>275</v>
      </c>
      <c r="H64" s="173" t="s">
        <v>276</v>
      </c>
    </row>
    <row r="65" spans="2:8" ht="13.5">
      <c r="B65" s="168"/>
      <c r="C65" s="110" t="s">
        <v>277</v>
      </c>
      <c r="D65" s="110" t="s">
        <v>278</v>
      </c>
      <c r="E65" s="110" t="s">
        <v>279</v>
      </c>
      <c r="F65" s="110" t="s">
        <v>280</v>
      </c>
      <c r="G65" s="172"/>
      <c r="H65" s="174"/>
    </row>
    <row r="66" spans="2:8" ht="13.5">
      <c r="B66" s="106" t="s">
        <v>333</v>
      </c>
      <c r="C66" s="156">
        <v>81571</v>
      </c>
      <c r="D66" s="127">
        <v>78078</v>
      </c>
      <c r="E66" s="120">
        <f aca="true" t="shared" si="1" ref="E66:E97">C66-D66</f>
        <v>3493</v>
      </c>
      <c r="F66" s="121">
        <v>4.4737313968</v>
      </c>
      <c r="G66" s="122">
        <v>18.37</v>
      </c>
      <c r="H66" s="123">
        <v>4440.4</v>
      </c>
    </row>
    <row r="67" spans="2:8" ht="13.5">
      <c r="B67" s="106" t="s">
        <v>334</v>
      </c>
      <c r="C67" s="154">
        <v>43272</v>
      </c>
      <c r="D67" s="127">
        <v>42575</v>
      </c>
      <c r="E67" s="120">
        <f t="shared" si="1"/>
        <v>697</v>
      </c>
      <c r="F67" s="121">
        <v>1.6371109806</v>
      </c>
      <c r="G67" s="122">
        <v>48.92</v>
      </c>
      <c r="H67" s="123">
        <v>884.5</v>
      </c>
    </row>
    <row r="68" spans="2:8" ht="13.5">
      <c r="B68" s="107" t="s">
        <v>335</v>
      </c>
      <c r="C68" s="154">
        <v>60098</v>
      </c>
      <c r="D68" s="143">
        <v>56252</v>
      </c>
      <c r="E68" s="120">
        <f t="shared" si="1"/>
        <v>3846</v>
      </c>
      <c r="F68" s="144">
        <v>6.8370902368</v>
      </c>
      <c r="G68" s="145">
        <v>32.11</v>
      </c>
      <c r="H68" s="146">
        <v>1871.6</v>
      </c>
    </row>
    <row r="69" spans="2:9" ht="13.5">
      <c r="B69" s="107" t="s">
        <v>336</v>
      </c>
      <c r="C69" s="152">
        <v>86714</v>
      </c>
      <c r="D69" s="147">
        <v>85307</v>
      </c>
      <c r="E69" s="120">
        <f t="shared" si="1"/>
        <v>1407</v>
      </c>
      <c r="F69" s="144">
        <v>1.6493371001</v>
      </c>
      <c r="G69" s="145">
        <v>27.59</v>
      </c>
      <c r="H69" s="146">
        <v>3143</v>
      </c>
      <c r="I69" s="107"/>
    </row>
    <row r="70" spans="2:8" ht="13.5">
      <c r="B70" s="106" t="s">
        <v>337</v>
      </c>
      <c r="C70" s="152">
        <v>93873</v>
      </c>
      <c r="D70" s="119">
        <v>85877</v>
      </c>
      <c r="E70" s="120">
        <f t="shared" si="1"/>
        <v>7996</v>
      </c>
      <c r="F70" s="121">
        <v>9.3109913015</v>
      </c>
      <c r="G70" s="122">
        <v>39.57</v>
      </c>
      <c r="H70" s="123">
        <v>2372.3</v>
      </c>
    </row>
    <row r="71" spans="2:8" ht="13.5">
      <c r="B71" s="106" t="s">
        <v>338</v>
      </c>
      <c r="C71" s="152">
        <v>41851</v>
      </c>
      <c r="D71" s="119">
        <v>39384</v>
      </c>
      <c r="E71" s="120">
        <f t="shared" si="1"/>
        <v>2467</v>
      </c>
      <c r="F71" s="121">
        <v>6.263965062</v>
      </c>
      <c r="G71" s="122">
        <v>18.03</v>
      </c>
      <c r="H71" s="123">
        <v>2321.2</v>
      </c>
    </row>
    <row r="72" spans="2:10" ht="13.5">
      <c r="B72" s="107" t="s">
        <v>339</v>
      </c>
      <c r="C72" s="152">
        <v>52022</v>
      </c>
      <c r="D72" s="119">
        <v>46493</v>
      </c>
      <c r="E72" s="120">
        <f t="shared" si="1"/>
        <v>5529</v>
      </c>
      <c r="F72" s="121">
        <v>11.8921127912</v>
      </c>
      <c r="G72" s="122">
        <v>21.54</v>
      </c>
      <c r="H72" s="123">
        <v>2415.1</v>
      </c>
      <c r="J72" s="107"/>
    </row>
    <row r="73" spans="2:8" ht="13.5">
      <c r="B73" s="106" t="s">
        <v>340</v>
      </c>
      <c r="C73" s="152">
        <v>14405</v>
      </c>
      <c r="D73" s="119">
        <v>13565</v>
      </c>
      <c r="E73" s="120">
        <f t="shared" si="1"/>
        <v>840</v>
      </c>
      <c r="F73" s="121">
        <v>6.1924069296</v>
      </c>
      <c r="G73" s="122">
        <v>6.19</v>
      </c>
      <c r="H73" s="123">
        <v>2327.1</v>
      </c>
    </row>
    <row r="74" spans="2:8" ht="13.5">
      <c r="B74" s="106" t="s">
        <v>341</v>
      </c>
      <c r="C74" s="152">
        <v>14405</v>
      </c>
      <c r="D74" s="119">
        <v>13565</v>
      </c>
      <c r="E74" s="120">
        <f t="shared" si="1"/>
        <v>840</v>
      </c>
      <c r="F74" s="121">
        <v>6.1924069296</v>
      </c>
      <c r="G74" s="122">
        <v>6.19</v>
      </c>
      <c r="H74" s="123">
        <v>2327.1</v>
      </c>
    </row>
    <row r="75" spans="2:8" ht="13.5">
      <c r="B75" s="106" t="s">
        <v>342</v>
      </c>
      <c r="C75" s="152">
        <v>56004</v>
      </c>
      <c r="D75" s="119">
        <v>54137</v>
      </c>
      <c r="E75" s="120">
        <f t="shared" si="1"/>
        <v>1867</v>
      </c>
      <c r="F75" s="121">
        <v>3.4486580342</v>
      </c>
      <c r="G75" s="122">
        <v>24.76</v>
      </c>
      <c r="H75" s="123">
        <v>2261.9</v>
      </c>
    </row>
    <row r="76" spans="2:8" ht="13.5">
      <c r="B76" s="106" t="s">
        <v>68</v>
      </c>
      <c r="C76" s="152">
        <v>22446</v>
      </c>
      <c r="D76" s="119">
        <v>21602</v>
      </c>
      <c r="E76" s="120">
        <f t="shared" si="1"/>
        <v>844</v>
      </c>
      <c r="F76" s="121">
        <v>3.9070456439</v>
      </c>
      <c r="G76" s="122">
        <v>13.58</v>
      </c>
      <c r="H76" s="123">
        <v>1652.9</v>
      </c>
    </row>
    <row r="77" spans="2:8" ht="13.5">
      <c r="B77" s="106" t="s">
        <v>343</v>
      </c>
      <c r="C77" s="152">
        <v>33558</v>
      </c>
      <c r="D77" s="119">
        <v>32535</v>
      </c>
      <c r="E77" s="120">
        <f t="shared" si="1"/>
        <v>1023</v>
      </c>
      <c r="F77" s="121">
        <v>3.1443061319</v>
      </c>
      <c r="G77" s="122">
        <v>11.18</v>
      </c>
      <c r="H77" s="123">
        <v>3001.6</v>
      </c>
    </row>
    <row r="78" spans="2:8" ht="13.5">
      <c r="B78" s="106" t="s">
        <v>344</v>
      </c>
      <c r="C78" s="152">
        <v>71104</v>
      </c>
      <c r="D78" s="119">
        <v>69620</v>
      </c>
      <c r="E78" s="120">
        <f t="shared" si="1"/>
        <v>1484</v>
      </c>
      <c r="F78" s="121">
        <v>2.1315713875</v>
      </c>
      <c r="G78" s="122">
        <v>40.22</v>
      </c>
      <c r="H78" s="123">
        <v>1767.9</v>
      </c>
    </row>
    <row r="79" spans="2:8" ht="13.5">
      <c r="B79" s="106" t="s">
        <v>345</v>
      </c>
      <c r="C79" s="152">
        <v>29891</v>
      </c>
      <c r="D79" s="119">
        <v>28501</v>
      </c>
      <c r="E79" s="120">
        <f t="shared" si="1"/>
        <v>1390</v>
      </c>
      <c r="F79" s="121">
        <v>4.8770218589</v>
      </c>
      <c r="G79" s="122">
        <v>6.59</v>
      </c>
      <c r="H79" s="123">
        <v>4535.8</v>
      </c>
    </row>
    <row r="80" spans="2:8" ht="13.5">
      <c r="B80" s="106" t="s">
        <v>346</v>
      </c>
      <c r="C80" s="152">
        <v>36688</v>
      </c>
      <c r="D80" s="119">
        <v>36750</v>
      </c>
      <c r="E80" s="120">
        <f t="shared" si="1"/>
        <v>-62</v>
      </c>
      <c r="F80" s="121">
        <v>-0.168707483</v>
      </c>
      <c r="G80" s="122">
        <v>11.1</v>
      </c>
      <c r="H80" s="123">
        <v>3305.2</v>
      </c>
    </row>
    <row r="81" spans="2:8" ht="13.5">
      <c r="B81" s="106" t="s">
        <v>347</v>
      </c>
      <c r="C81" s="152">
        <v>4525</v>
      </c>
      <c r="D81" s="119">
        <v>4369</v>
      </c>
      <c r="E81" s="120">
        <f t="shared" si="1"/>
        <v>156</v>
      </c>
      <c r="F81" s="121">
        <v>3.5706111238</v>
      </c>
      <c r="G81" s="122">
        <v>22.53</v>
      </c>
      <c r="H81" s="123">
        <v>200.8</v>
      </c>
    </row>
    <row r="82" spans="2:8" ht="13.5">
      <c r="B82" s="106" t="s">
        <v>348</v>
      </c>
      <c r="C82" s="152">
        <v>163401</v>
      </c>
      <c r="D82" s="119">
        <v>161807</v>
      </c>
      <c r="E82" s="120">
        <f t="shared" si="1"/>
        <v>1594</v>
      </c>
      <c r="F82" s="121">
        <v>0.985124253</v>
      </c>
      <c r="G82" s="122">
        <v>165.47</v>
      </c>
      <c r="H82" s="123">
        <v>987.5</v>
      </c>
    </row>
    <row r="83" spans="2:8" ht="13.5">
      <c r="B83" s="106" t="s">
        <v>349</v>
      </c>
      <c r="C83" s="152">
        <v>25466</v>
      </c>
      <c r="D83" s="119">
        <v>24577</v>
      </c>
      <c r="E83" s="120">
        <f t="shared" si="1"/>
        <v>889</v>
      </c>
      <c r="F83" s="121">
        <v>3.617203076</v>
      </c>
      <c r="G83" s="122">
        <v>23.94</v>
      </c>
      <c r="H83" s="123">
        <v>1063.7</v>
      </c>
    </row>
    <row r="84" spans="2:8" ht="13.5">
      <c r="B84" s="106" t="s">
        <v>350</v>
      </c>
      <c r="C84" s="152">
        <v>49800</v>
      </c>
      <c r="D84" s="119">
        <v>48046</v>
      </c>
      <c r="E84" s="120">
        <f t="shared" si="1"/>
        <v>1754</v>
      </c>
      <c r="F84" s="121">
        <v>3.6506681097</v>
      </c>
      <c r="G84" s="122">
        <v>31.08</v>
      </c>
      <c r="H84" s="123">
        <v>1602.3</v>
      </c>
    </row>
    <row r="85" spans="2:8" ht="13.5">
      <c r="B85" s="106" t="s">
        <v>351</v>
      </c>
      <c r="C85" s="152">
        <v>20549</v>
      </c>
      <c r="D85" s="119">
        <v>21909</v>
      </c>
      <c r="E85" s="120">
        <f t="shared" si="1"/>
        <v>-1360</v>
      </c>
      <c r="F85" s="121">
        <v>-6.2074946369</v>
      </c>
      <c r="G85" s="122">
        <v>38.24</v>
      </c>
      <c r="H85" s="123">
        <v>537.4</v>
      </c>
    </row>
    <row r="86" spans="2:8" ht="13.5">
      <c r="B86" s="106" t="s">
        <v>352</v>
      </c>
      <c r="C86" s="152">
        <v>25178</v>
      </c>
      <c r="D86" s="119">
        <v>26294</v>
      </c>
      <c r="E86" s="120">
        <f t="shared" si="1"/>
        <v>-1116</v>
      </c>
      <c r="F86" s="121">
        <v>-4.2443142922</v>
      </c>
      <c r="G86" s="122">
        <v>46.39</v>
      </c>
      <c r="H86" s="123">
        <v>542.7</v>
      </c>
    </row>
    <row r="87" spans="2:8" ht="13.5">
      <c r="B87" s="106" t="s">
        <v>353</v>
      </c>
      <c r="C87" s="152">
        <v>42408</v>
      </c>
      <c r="D87" s="119">
        <v>40981</v>
      </c>
      <c r="E87" s="120">
        <f t="shared" si="1"/>
        <v>1427</v>
      </c>
      <c r="F87" s="121">
        <v>3.4821014617</v>
      </c>
      <c r="G87" s="122">
        <v>25.82</v>
      </c>
      <c r="H87" s="123">
        <v>1642.4</v>
      </c>
    </row>
    <row r="88" spans="2:8" ht="13.5">
      <c r="B88" s="106" t="s">
        <v>354</v>
      </c>
      <c r="C88" s="152">
        <v>58475</v>
      </c>
      <c r="D88" s="119">
        <v>58911</v>
      </c>
      <c r="E88" s="120">
        <f t="shared" si="1"/>
        <v>-436</v>
      </c>
      <c r="F88" s="121">
        <v>-0.7400994721</v>
      </c>
      <c r="G88" s="122">
        <v>84.56</v>
      </c>
      <c r="H88" s="123">
        <v>691.5</v>
      </c>
    </row>
    <row r="89" spans="2:8" ht="13.5">
      <c r="B89" s="106" t="s">
        <v>355</v>
      </c>
      <c r="C89" s="152">
        <v>23825</v>
      </c>
      <c r="D89" s="119">
        <v>24068</v>
      </c>
      <c r="E89" s="120">
        <f t="shared" si="1"/>
        <v>-243</v>
      </c>
      <c r="F89" s="121">
        <v>-1.0096393552</v>
      </c>
      <c r="G89" s="122">
        <v>22.53</v>
      </c>
      <c r="H89" s="123">
        <v>1057.5</v>
      </c>
    </row>
    <row r="90" spans="2:8" ht="13.5">
      <c r="B90" s="106" t="s">
        <v>356</v>
      </c>
      <c r="C90" s="152">
        <v>22298</v>
      </c>
      <c r="D90" s="119">
        <v>22041</v>
      </c>
      <c r="E90" s="120">
        <f t="shared" si="1"/>
        <v>257</v>
      </c>
      <c r="F90" s="121">
        <v>1.1660088018</v>
      </c>
      <c r="G90" s="122">
        <v>35.98</v>
      </c>
      <c r="H90" s="123">
        <v>619.7</v>
      </c>
    </row>
    <row r="91" spans="2:8" ht="13.5">
      <c r="B91" s="106" t="s">
        <v>357</v>
      </c>
      <c r="C91" s="152">
        <v>12352</v>
      </c>
      <c r="D91" s="119">
        <v>12802</v>
      </c>
      <c r="E91" s="120">
        <f t="shared" si="1"/>
        <v>-450</v>
      </c>
      <c r="F91" s="121">
        <v>-3.5150757694</v>
      </c>
      <c r="G91" s="122">
        <v>26.05</v>
      </c>
      <c r="H91" s="123">
        <v>474.2</v>
      </c>
    </row>
    <row r="92" spans="2:8" ht="13.5">
      <c r="B92" s="106" t="s">
        <v>358</v>
      </c>
      <c r="C92" s="152">
        <v>37930</v>
      </c>
      <c r="D92" s="119">
        <v>35596</v>
      </c>
      <c r="E92" s="120">
        <f t="shared" si="1"/>
        <v>2334</v>
      </c>
      <c r="F92" s="121">
        <v>6.5569165075</v>
      </c>
      <c r="G92" s="122">
        <v>56.78</v>
      </c>
      <c r="H92" s="123">
        <v>668</v>
      </c>
    </row>
    <row r="93" spans="2:8" ht="13.5">
      <c r="B93" s="106" t="s">
        <v>359</v>
      </c>
      <c r="C93" s="152">
        <v>37930</v>
      </c>
      <c r="D93" s="119">
        <v>35596</v>
      </c>
      <c r="E93" s="120">
        <f t="shared" si="1"/>
        <v>2334</v>
      </c>
      <c r="F93" s="121">
        <v>6.5569165075</v>
      </c>
      <c r="G93" s="122">
        <v>56.78</v>
      </c>
      <c r="H93" s="123">
        <v>668</v>
      </c>
    </row>
    <row r="94" spans="2:8" ht="13.5">
      <c r="B94" s="106" t="s">
        <v>360</v>
      </c>
      <c r="C94" s="152">
        <v>10862</v>
      </c>
      <c r="D94" s="119">
        <v>12170</v>
      </c>
      <c r="E94" s="120">
        <f t="shared" si="1"/>
        <v>-1308</v>
      </c>
      <c r="F94" s="121">
        <v>-10.7477403451</v>
      </c>
      <c r="G94" s="122">
        <v>553.27</v>
      </c>
      <c r="H94" s="123">
        <v>19.6</v>
      </c>
    </row>
    <row r="95" spans="2:8" ht="13.5">
      <c r="B95" s="106" t="s">
        <v>361</v>
      </c>
      <c r="C95" s="152">
        <v>5769</v>
      </c>
      <c r="D95" s="119">
        <v>6306</v>
      </c>
      <c r="E95" s="120">
        <f t="shared" si="1"/>
        <v>-537</v>
      </c>
      <c r="F95" s="121">
        <v>-8.515699334</v>
      </c>
      <c r="G95" s="122">
        <v>273.96</v>
      </c>
      <c r="H95" s="123">
        <v>21.1</v>
      </c>
    </row>
    <row r="96" spans="2:8" ht="13.5">
      <c r="B96" s="106" t="s">
        <v>362</v>
      </c>
      <c r="C96" s="152">
        <v>3757</v>
      </c>
      <c r="D96" s="119">
        <v>4347</v>
      </c>
      <c r="E96" s="120">
        <f t="shared" si="1"/>
        <v>-590</v>
      </c>
      <c r="F96" s="121">
        <v>-13.57257879</v>
      </c>
      <c r="G96" s="122">
        <v>123.4</v>
      </c>
      <c r="H96" s="123">
        <v>30.4</v>
      </c>
    </row>
    <row r="97" spans="2:10" ht="14.25" thickBot="1">
      <c r="B97" s="128" t="s">
        <v>96</v>
      </c>
      <c r="C97" s="157">
        <v>1336</v>
      </c>
      <c r="D97" s="148">
        <v>1517</v>
      </c>
      <c r="E97" s="130">
        <f t="shared" si="1"/>
        <v>-181</v>
      </c>
      <c r="F97" s="131">
        <v>-11.9314436388</v>
      </c>
      <c r="G97" s="132">
        <v>155.91</v>
      </c>
      <c r="H97" s="133">
        <v>8.6</v>
      </c>
      <c r="J97" s="111"/>
    </row>
    <row r="98" ht="4.5" customHeight="1"/>
    <row r="99" spans="2:8" ht="13.5">
      <c r="B99" s="149" t="s">
        <v>363</v>
      </c>
      <c r="C99" s="134"/>
      <c r="E99" s="134"/>
      <c r="F99" s="135"/>
      <c r="G99" s="136"/>
      <c r="H99" s="137"/>
    </row>
    <row r="100" spans="2:8" ht="13.5">
      <c r="B100" s="150" t="s">
        <v>364</v>
      </c>
      <c r="C100" s="134"/>
      <c r="D100" s="134"/>
      <c r="E100" s="134"/>
      <c r="F100" s="135"/>
      <c r="G100" s="136"/>
      <c r="H100" s="137"/>
    </row>
    <row r="101" spans="2:8" ht="13.5">
      <c r="B101" s="150" t="s">
        <v>365</v>
      </c>
      <c r="C101" s="134"/>
      <c r="D101" s="134"/>
      <c r="E101" s="134"/>
      <c r="F101" s="135"/>
      <c r="G101" s="136"/>
      <c r="H101" s="137"/>
    </row>
  </sheetData>
  <sheetProtection/>
  <mergeCells count="9">
    <mergeCell ref="B1:H1"/>
    <mergeCell ref="B4:B5"/>
    <mergeCell ref="C4:D4"/>
    <mergeCell ref="G4:G5"/>
    <mergeCell ref="H4:H5"/>
    <mergeCell ref="B64:B65"/>
    <mergeCell ref="C64:D64"/>
    <mergeCell ref="G64:G65"/>
    <mergeCell ref="H64:H6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H113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8.59765625" defaultRowHeight="15"/>
  <cols>
    <col min="1" max="1" width="1.59765625" style="1" customWidth="1"/>
    <col min="2" max="2" width="13.69921875" style="1" customWidth="1"/>
    <col min="3" max="3" width="12.09765625" style="1" bestFit="1" customWidth="1"/>
    <col min="4" max="4" width="15.5" style="1" bestFit="1" customWidth="1"/>
    <col min="5" max="5" width="11.09765625" style="1" customWidth="1"/>
    <col min="6" max="6" width="7.3984375" style="1" customWidth="1"/>
    <col min="7" max="7" width="14.09765625" style="1" customWidth="1"/>
    <col min="8" max="8" width="10.59765625" style="1" customWidth="1"/>
    <col min="9" max="16384" width="8.59765625" style="1" customWidth="1"/>
  </cols>
  <sheetData>
    <row r="1" spans="2:8" ht="24">
      <c r="B1" s="175" t="s">
        <v>113</v>
      </c>
      <c r="C1" s="175"/>
      <c r="D1" s="175"/>
      <c r="E1" s="175"/>
      <c r="F1" s="175"/>
      <c r="G1" s="175"/>
      <c r="H1" s="175"/>
    </row>
    <row r="2" spans="2:8" ht="13.5" customHeight="1">
      <c r="B2" s="2"/>
      <c r="C2" s="2"/>
      <c r="D2" s="2"/>
      <c r="F2" s="103" t="s">
        <v>263</v>
      </c>
      <c r="G2" s="63"/>
      <c r="H2" s="63"/>
    </row>
    <row r="3" spans="2:8" ht="4.5" customHeight="1" thickBot="1">
      <c r="B3" s="2"/>
      <c r="C3" s="2"/>
      <c r="D3" s="2"/>
      <c r="E3" s="2"/>
      <c r="F3" s="2"/>
      <c r="G3" s="2"/>
      <c r="H3" s="2"/>
    </row>
    <row r="4" spans="2:8" ht="27">
      <c r="B4" s="182" t="s">
        <v>4</v>
      </c>
      <c r="C4" s="176" t="s">
        <v>103</v>
      </c>
      <c r="D4" s="177"/>
      <c r="E4" s="60" t="s">
        <v>64</v>
      </c>
      <c r="F4" s="61"/>
      <c r="G4" s="178" t="s">
        <v>2</v>
      </c>
      <c r="H4" s="180" t="s">
        <v>3</v>
      </c>
    </row>
    <row r="5" spans="2:8" ht="13.5">
      <c r="B5" s="183"/>
      <c r="C5" s="4" t="s">
        <v>1</v>
      </c>
      <c r="D5" s="4" t="s">
        <v>108</v>
      </c>
      <c r="E5" s="4" t="s">
        <v>65</v>
      </c>
      <c r="F5" s="4" t="s">
        <v>0</v>
      </c>
      <c r="G5" s="179"/>
      <c r="H5" s="181"/>
    </row>
    <row r="6" spans="2:8" s="39" customFormat="1" ht="13.5">
      <c r="B6" s="52" t="s">
        <v>106</v>
      </c>
      <c r="C6" s="53">
        <v>7254704</v>
      </c>
      <c r="D6" s="54">
        <v>7043300</v>
      </c>
      <c r="E6" s="55">
        <v>211404</v>
      </c>
      <c r="F6" s="56">
        <v>3</v>
      </c>
      <c r="G6" s="57">
        <v>5164.02</v>
      </c>
      <c r="H6" s="58">
        <v>1404.9</v>
      </c>
    </row>
    <row r="7" spans="2:8" ht="13.5">
      <c r="B7" s="2" t="s">
        <v>5</v>
      </c>
      <c r="C7" s="30">
        <v>6422909</v>
      </c>
      <c r="D7" s="16">
        <v>6240885</v>
      </c>
      <c r="E7" s="17">
        <v>182024</v>
      </c>
      <c r="F7" s="18">
        <v>2.9</v>
      </c>
      <c r="G7" s="20">
        <v>3805.95</v>
      </c>
      <c r="H7" s="19">
        <v>1687.6</v>
      </c>
    </row>
    <row r="8" spans="2:8" ht="13.5">
      <c r="B8" s="2" t="s">
        <v>104</v>
      </c>
      <c r="C8" s="30">
        <v>831795</v>
      </c>
      <c r="D8" s="16">
        <v>802415</v>
      </c>
      <c r="E8" s="17">
        <v>29380</v>
      </c>
      <c r="F8" s="18">
        <v>3.7</v>
      </c>
      <c r="G8" s="20">
        <v>1356.93</v>
      </c>
      <c r="H8" s="31">
        <v>613</v>
      </c>
    </row>
    <row r="9" spans="2:8" ht="13.5">
      <c r="B9" s="1" t="s">
        <v>6</v>
      </c>
      <c r="C9" s="30">
        <v>2215062</v>
      </c>
      <c r="D9" s="16">
        <v>2171557</v>
      </c>
      <c r="E9" s="17">
        <v>43505</v>
      </c>
      <c r="F9" s="18">
        <v>2</v>
      </c>
      <c r="G9" s="20">
        <v>326.45</v>
      </c>
      <c r="H9" s="31">
        <v>6785.3</v>
      </c>
    </row>
    <row r="10" spans="2:8" ht="13.5">
      <c r="B10" s="1" t="s">
        <v>22</v>
      </c>
      <c r="C10" s="30">
        <v>153118</v>
      </c>
      <c r="D10" s="16">
        <v>148537</v>
      </c>
      <c r="E10" s="17">
        <v>4581</v>
      </c>
      <c r="F10" s="18">
        <v>3.1</v>
      </c>
      <c r="G10" s="29">
        <v>18.24</v>
      </c>
      <c r="H10" s="31">
        <v>8394.6</v>
      </c>
    </row>
    <row r="11" spans="2:8" ht="13.5">
      <c r="B11" s="1" t="s">
        <v>23</v>
      </c>
      <c r="C11" s="30">
        <v>68485</v>
      </c>
      <c r="D11" s="16">
        <v>65791</v>
      </c>
      <c r="E11" s="17">
        <v>2694</v>
      </c>
      <c r="F11" s="18">
        <v>4.1</v>
      </c>
      <c r="G11" s="29">
        <v>7.72</v>
      </c>
      <c r="H11" s="31">
        <v>8871.1</v>
      </c>
    </row>
    <row r="12" spans="2:8" ht="13.5">
      <c r="B12" s="1" t="s">
        <v>24</v>
      </c>
      <c r="C12" s="30">
        <v>166441</v>
      </c>
      <c r="D12" s="16">
        <v>167640</v>
      </c>
      <c r="E12" s="17">
        <v>-1199</v>
      </c>
      <c r="F12" s="18">
        <v>-0.7</v>
      </c>
      <c r="G12" s="29">
        <v>17.56</v>
      </c>
      <c r="H12" s="31">
        <v>9478.4</v>
      </c>
    </row>
    <row r="13" spans="2:8" ht="13.5">
      <c r="B13" s="1" t="s">
        <v>25</v>
      </c>
      <c r="C13" s="30">
        <v>143104</v>
      </c>
      <c r="D13" s="16">
        <v>140364</v>
      </c>
      <c r="E13" s="17">
        <v>2740</v>
      </c>
      <c r="F13" s="18">
        <v>2</v>
      </c>
      <c r="G13" s="29">
        <v>17.9</v>
      </c>
      <c r="H13" s="31">
        <v>7994.6</v>
      </c>
    </row>
    <row r="14" spans="2:8" ht="13.5">
      <c r="B14" s="1" t="s">
        <v>26</v>
      </c>
      <c r="C14" s="30">
        <v>134576</v>
      </c>
      <c r="D14" s="16">
        <v>134955</v>
      </c>
      <c r="E14" s="17">
        <v>-379</v>
      </c>
      <c r="F14" s="18">
        <v>-0.3</v>
      </c>
      <c r="G14" s="29">
        <v>16.32</v>
      </c>
      <c r="H14" s="31">
        <v>8246.1</v>
      </c>
    </row>
    <row r="15" spans="2:8" ht="13.5">
      <c r="B15" s="1" t="s">
        <v>27</v>
      </c>
      <c r="C15" s="30">
        <v>70738</v>
      </c>
      <c r="D15" s="16">
        <v>64669</v>
      </c>
      <c r="E15" s="17">
        <v>6069</v>
      </c>
      <c r="F15" s="18">
        <v>9.4</v>
      </c>
      <c r="G15" s="29">
        <v>9.36</v>
      </c>
      <c r="H15" s="31">
        <v>7557.5</v>
      </c>
    </row>
    <row r="16" spans="2:8" ht="13.5">
      <c r="B16" s="1" t="s">
        <v>28</v>
      </c>
      <c r="C16" s="30">
        <v>105001</v>
      </c>
      <c r="D16" s="16">
        <v>105289</v>
      </c>
      <c r="E16" s="17">
        <v>-288</v>
      </c>
      <c r="F16" s="18">
        <v>-0.3</v>
      </c>
      <c r="G16" s="29">
        <v>10.93</v>
      </c>
      <c r="H16" s="31">
        <v>9606.7</v>
      </c>
    </row>
    <row r="17" spans="2:8" ht="13.5">
      <c r="B17" s="1" t="s">
        <v>29</v>
      </c>
      <c r="C17" s="30">
        <v>105358</v>
      </c>
      <c r="D17" s="16">
        <v>104410</v>
      </c>
      <c r="E17" s="17">
        <v>948</v>
      </c>
      <c r="F17" s="18">
        <v>0.9</v>
      </c>
      <c r="G17" s="29">
        <v>11.23</v>
      </c>
      <c r="H17" s="31">
        <v>9381.8</v>
      </c>
    </row>
    <row r="18" spans="2:8" ht="13.5">
      <c r="B18" s="1" t="s">
        <v>30</v>
      </c>
      <c r="C18" s="30">
        <v>63608</v>
      </c>
      <c r="D18" s="16">
        <v>62625</v>
      </c>
      <c r="E18" s="17">
        <v>983</v>
      </c>
      <c r="F18" s="18">
        <v>1.6</v>
      </c>
      <c r="G18" s="29">
        <v>8.16</v>
      </c>
      <c r="H18" s="31">
        <v>7795.1</v>
      </c>
    </row>
    <row r="19" spans="2:8" ht="13.5">
      <c r="B19" s="1" t="s">
        <v>31</v>
      </c>
      <c r="C19" s="30">
        <v>215809</v>
      </c>
      <c r="D19" s="16">
        <v>209982</v>
      </c>
      <c r="E19" s="17">
        <v>5827</v>
      </c>
      <c r="F19" s="18">
        <v>2.8</v>
      </c>
      <c r="G19" s="29">
        <v>32.01</v>
      </c>
      <c r="H19" s="31">
        <v>6741.9</v>
      </c>
    </row>
    <row r="20" spans="2:8" ht="13.5">
      <c r="B20" s="1" t="s">
        <v>32</v>
      </c>
      <c r="C20" s="30">
        <v>151872</v>
      </c>
      <c r="D20" s="16">
        <v>151614</v>
      </c>
      <c r="E20" s="17">
        <v>258</v>
      </c>
      <c r="F20" s="18">
        <v>0.2</v>
      </c>
      <c r="G20" s="20">
        <v>45.67</v>
      </c>
      <c r="H20" s="31">
        <v>3325.4</v>
      </c>
    </row>
    <row r="21" spans="2:8" ht="13.5">
      <c r="B21" s="1" t="s">
        <v>33</v>
      </c>
      <c r="C21" s="30">
        <v>143973</v>
      </c>
      <c r="D21" s="16">
        <v>147912</v>
      </c>
      <c r="E21" s="17">
        <v>-3939</v>
      </c>
      <c r="F21" s="18">
        <v>-2.7</v>
      </c>
      <c r="G21" s="29">
        <v>18.47</v>
      </c>
      <c r="H21" s="31">
        <v>7795</v>
      </c>
    </row>
    <row r="22" spans="2:8" ht="13.5">
      <c r="B22" s="1" t="s">
        <v>34</v>
      </c>
      <c r="C22" s="30">
        <v>161345</v>
      </c>
      <c r="D22" s="16">
        <v>154460</v>
      </c>
      <c r="E22" s="17">
        <v>6885</v>
      </c>
      <c r="F22" s="18">
        <v>4.5</v>
      </c>
      <c r="G22" s="29">
        <v>33.99</v>
      </c>
      <c r="H22" s="31">
        <v>4746.8</v>
      </c>
    </row>
    <row r="23" spans="2:8" ht="13.5">
      <c r="B23" s="1" t="s">
        <v>35</v>
      </c>
      <c r="C23" s="30">
        <v>216545</v>
      </c>
      <c r="D23" s="16">
        <v>206862</v>
      </c>
      <c r="E23" s="17">
        <v>9683</v>
      </c>
      <c r="F23" s="18">
        <v>4.7</v>
      </c>
      <c r="G23" s="20">
        <v>37.85</v>
      </c>
      <c r="H23" s="31">
        <v>5721.1</v>
      </c>
    </row>
    <row r="24" spans="2:8" ht="13.5">
      <c r="B24" s="1" t="s">
        <v>36</v>
      </c>
      <c r="C24" s="30">
        <v>157125</v>
      </c>
      <c r="D24" s="16">
        <v>153103</v>
      </c>
      <c r="E24" s="17">
        <v>4022</v>
      </c>
      <c r="F24" s="18">
        <v>2.6</v>
      </c>
      <c r="G24" s="20">
        <v>19.42</v>
      </c>
      <c r="H24" s="31">
        <v>8090.9</v>
      </c>
    </row>
    <row r="25" spans="2:8" ht="13.5">
      <c r="B25" s="1" t="s">
        <v>37</v>
      </c>
      <c r="C25" s="30">
        <v>157964</v>
      </c>
      <c r="D25" s="16">
        <v>153344</v>
      </c>
      <c r="E25" s="17">
        <v>4620</v>
      </c>
      <c r="F25" s="18">
        <v>3</v>
      </c>
      <c r="G25" s="29">
        <v>21.62</v>
      </c>
      <c r="H25" s="31">
        <v>7306.4</v>
      </c>
    </row>
    <row r="26" spans="2:8" ht="13.5">
      <c r="B26" s="1" t="s">
        <v>7</v>
      </c>
      <c r="C26" s="30">
        <v>372479</v>
      </c>
      <c r="D26" s="16">
        <v>364856</v>
      </c>
      <c r="E26" s="17">
        <v>7623</v>
      </c>
      <c r="F26" s="18">
        <v>2.1</v>
      </c>
      <c r="G26" s="29">
        <v>261.35</v>
      </c>
      <c r="H26" s="31">
        <v>1425.2</v>
      </c>
    </row>
    <row r="27" spans="2:8" s="39" customFormat="1" ht="13.5">
      <c r="B27" s="39" t="s">
        <v>105</v>
      </c>
      <c r="C27" s="40">
        <v>354704</v>
      </c>
      <c r="D27" s="41">
        <v>336583</v>
      </c>
      <c r="E27" s="42">
        <v>18121</v>
      </c>
      <c r="F27" s="43">
        <v>5.4</v>
      </c>
      <c r="G27" s="44">
        <v>226.97</v>
      </c>
      <c r="H27" s="45">
        <v>1562.8</v>
      </c>
    </row>
    <row r="28" spans="2:8" ht="13.5">
      <c r="B28" s="1" t="s">
        <v>8</v>
      </c>
      <c r="C28" s="30">
        <v>371687</v>
      </c>
      <c r="D28" s="16">
        <v>362726</v>
      </c>
      <c r="E28" s="17">
        <v>8961</v>
      </c>
      <c r="F28" s="18">
        <v>2.5</v>
      </c>
      <c r="G28" s="29">
        <v>113.91</v>
      </c>
      <c r="H28" s="31">
        <v>3263</v>
      </c>
    </row>
    <row r="29" spans="2:8" ht="13.5">
      <c r="B29" s="1" t="s">
        <v>9</v>
      </c>
      <c r="C29" s="30">
        <v>131925</v>
      </c>
      <c r="D29" s="16">
        <v>131650</v>
      </c>
      <c r="E29" s="17">
        <v>275</v>
      </c>
      <c r="F29" s="18">
        <v>0.2</v>
      </c>
      <c r="G29" s="29">
        <v>111.62</v>
      </c>
      <c r="H29" s="31">
        <v>1181.9</v>
      </c>
    </row>
    <row r="30" spans="2:8" ht="13.5">
      <c r="B30" s="1" t="s">
        <v>10</v>
      </c>
      <c r="C30" s="30">
        <v>115845</v>
      </c>
      <c r="D30" s="16">
        <v>110837</v>
      </c>
      <c r="E30" s="17">
        <v>5008</v>
      </c>
      <c r="F30" s="18">
        <v>4.5</v>
      </c>
      <c r="G30" s="29">
        <v>47.24</v>
      </c>
      <c r="H30" s="31">
        <v>2452.3</v>
      </c>
    </row>
    <row r="31" spans="2:8" ht="13.5">
      <c r="B31" s="1" t="s">
        <v>11</v>
      </c>
      <c r="C31" s="30">
        <v>295802</v>
      </c>
      <c r="D31" s="16">
        <v>287623</v>
      </c>
      <c r="E31" s="17">
        <v>8179</v>
      </c>
      <c r="F31" s="18">
        <v>2.8</v>
      </c>
      <c r="G31" s="29">
        <v>92.71</v>
      </c>
      <c r="H31" s="31">
        <v>3190.6</v>
      </c>
    </row>
    <row r="32" spans="2:8" ht="13.5">
      <c r="B32" s="1" t="s">
        <v>12</v>
      </c>
      <c r="C32" s="32">
        <v>120967</v>
      </c>
      <c r="D32" s="21">
        <v>117327</v>
      </c>
      <c r="E32" s="22">
        <v>3640</v>
      </c>
      <c r="F32" s="23">
        <v>3.1</v>
      </c>
      <c r="G32" s="24">
        <v>65.44</v>
      </c>
      <c r="H32" s="25">
        <v>1848.5</v>
      </c>
    </row>
    <row r="33" spans="2:8" ht="13.5">
      <c r="B33" s="1" t="s">
        <v>13</v>
      </c>
      <c r="C33" s="32">
        <v>65547</v>
      </c>
      <c r="D33" s="21">
        <v>65422</v>
      </c>
      <c r="E33" s="22">
        <v>125</v>
      </c>
      <c r="F33" s="23">
        <v>0.2</v>
      </c>
      <c r="G33" s="24">
        <v>25.08</v>
      </c>
      <c r="H33" s="25">
        <v>2613.5</v>
      </c>
    </row>
    <row r="34" spans="2:8" ht="13.5">
      <c r="B34" s="1" t="s">
        <v>14</v>
      </c>
      <c r="C34" s="32">
        <v>71408</v>
      </c>
      <c r="D34" s="21">
        <v>67814</v>
      </c>
      <c r="E34" s="22">
        <v>3594</v>
      </c>
      <c r="F34" s="23">
        <v>5.3</v>
      </c>
      <c r="G34" s="24">
        <v>35.86</v>
      </c>
      <c r="H34" s="25">
        <v>1991.3</v>
      </c>
    </row>
    <row r="35" spans="2:8" ht="13.5">
      <c r="B35" s="1" t="s">
        <v>15</v>
      </c>
      <c r="C35" s="32">
        <v>142134</v>
      </c>
      <c r="D35" s="21">
        <v>132054</v>
      </c>
      <c r="E35" s="22">
        <v>10080</v>
      </c>
      <c r="F35" s="23">
        <v>7.6</v>
      </c>
      <c r="G35" s="24">
        <v>50.45</v>
      </c>
      <c r="H35" s="25">
        <v>2817.3</v>
      </c>
    </row>
    <row r="36" spans="2:8" ht="13.5">
      <c r="B36" s="1" t="s">
        <v>16</v>
      </c>
      <c r="C36" s="32">
        <v>412141</v>
      </c>
      <c r="D36" s="21">
        <v>395224</v>
      </c>
      <c r="E36" s="22">
        <v>16917</v>
      </c>
      <c r="F36" s="23">
        <v>4.3</v>
      </c>
      <c r="G36" s="24">
        <v>918.47</v>
      </c>
      <c r="H36" s="25">
        <v>448.7</v>
      </c>
    </row>
    <row r="37" spans="2:8" ht="13.5">
      <c r="B37" s="1" t="s">
        <v>17</v>
      </c>
      <c r="C37" s="32">
        <v>170250</v>
      </c>
      <c r="D37" s="21">
        <v>158824</v>
      </c>
      <c r="E37" s="22">
        <v>11426</v>
      </c>
      <c r="F37" s="23">
        <v>7.2</v>
      </c>
      <c r="G37" s="24">
        <v>86.01</v>
      </c>
      <c r="H37" s="25">
        <v>1979.4</v>
      </c>
    </row>
    <row r="38" spans="2:8" ht="13.5">
      <c r="B38" s="1" t="s">
        <v>18</v>
      </c>
      <c r="C38" s="32">
        <v>104321</v>
      </c>
      <c r="D38" s="21">
        <v>100805</v>
      </c>
      <c r="E38" s="22">
        <v>3516</v>
      </c>
      <c r="F38" s="23">
        <v>3.5</v>
      </c>
      <c r="G38" s="24">
        <v>75.78</v>
      </c>
      <c r="H38" s="25">
        <v>1376.6</v>
      </c>
    </row>
    <row r="39" spans="2:8" ht="13.5">
      <c r="B39" s="1" t="s">
        <v>19</v>
      </c>
      <c r="C39" s="32">
        <v>82108</v>
      </c>
      <c r="D39" s="21">
        <v>82108</v>
      </c>
      <c r="E39" s="26" t="s">
        <v>63</v>
      </c>
      <c r="F39" s="27" t="s">
        <v>63</v>
      </c>
      <c r="G39" s="24">
        <v>56.81</v>
      </c>
      <c r="H39" s="25">
        <v>1445.3</v>
      </c>
    </row>
    <row r="40" spans="2:8" ht="13.5">
      <c r="B40" s="1" t="s">
        <v>20</v>
      </c>
      <c r="C40" s="32">
        <v>74294</v>
      </c>
      <c r="D40" s="21">
        <v>72583</v>
      </c>
      <c r="E40" s="22">
        <v>1711</v>
      </c>
      <c r="F40" s="23">
        <v>2.4</v>
      </c>
      <c r="G40" s="24">
        <v>74.97</v>
      </c>
      <c r="H40" s="25">
        <v>991</v>
      </c>
    </row>
    <row r="41" spans="2:8" ht="13.5">
      <c r="B41" s="1" t="s">
        <v>21</v>
      </c>
      <c r="C41" s="32">
        <v>51265</v>
      </c>
      <c r="D41" s="21">
        <v>50183</v>
      </c>
      <c r="E41" s="22">
        <v>1082</v>
      </c>
      <c r="F41" s="23">
        <v>2.2</v>
      </c>
      <c r="G41" s="24">
        <v>55.62</v>
      </c>
      <c r="H41" s="25">
        <v>921.7</v>
      </c>
    </row>
    <row r="42" spans="2:8" ht="13.5">
      <c r="B42" s="1" t="s">
        <v>38</v>
      </c>
      <c r="C42" s="32">
        <v>99055</v>
      </c>
      <c r="D42" s="21">
        <v>97923</v>
      </c>
      <c r="E42" s="22">
        <v>1132</v>
      </c>
      <c r="F42" s="23">
        <v>1.2</v>
      </c>
      <c r="G42" s="24">
        <v>30.17</v>
      </c>
      <c r="H42" s="25">
        <v>3283.2</v>
      </c>
    </row>
    <row r="43" spans="2:8" ht="13.5">
      <c r="B43" s="1" t="s">
        <v>39</v>
      </c>
      <c r="C43" s="32">
        <v>147182</v>
      </c>
      <c r="D43" s="21">
        <v>143122</v>
      </c>
      <c r="E43" s="22">
        <v>4060</v>
      </c>
      <c r="F43" s="23">
        <v>2.8</v>
      </c>
      <c r="G43" s="24">
        <v>62.82</v>
      </c>
      <c r="H43" s="25">
        <v>2342.9</v>
      </c>
    </row>
    <row r="44" spans="2:8" ht="13.5">
      <c r="B44" s="1" t="s">
        <v>40</v>
      </c>
      <c r="C44" s="32">
        <v>136965</v>
      </c>
      <c r="D44" s="21">
        <v>136938</v>
      </c>
      <c r="E44" s="22">
        <v>27</v>
      </c>
      <c r="F44" s="23">
        <v>0</v>
      </c>
      <c r="G44" s="24">
        <v>79.3</v>
      </c>
      <c r="H44" s="25">
        <v>1727.2</v>
      </c>
    </row>
    <row r="45" spans="2:8" ht="13.5">
      <c r="B45" s="1" t="s">
        <v>41</v>
      </c>
      <c r="C45" s="32">
        <v>52178</v>
      </c>
      <c r="D45" s="21">
        <v>53603</v>
      </c>
      <c r="E45" s="22">
        <v>-1425</v>
      </c>
      <c r="F45" s="23">
        <v>-2.7</v>
      </c>
      <c r="G45" s="24">
        <v>499</v>
      </c>
      <c r="H45" s="25">
        <v>104.6</v>
      </c>
    </row>
    <row r="46" spans="2:8" ht="13.5">
      <c r="B46" s="1" t="s">
        <v>42</v>
      </c>
      <c r="C46" s="32">
        <v>104339</v>
      </c>
      <c r="D46" s="21">
        <v>99921</v>
      </c>
      <c r="E46" s="22">
        <v>4418</v>
      </c>
      <c r="F46" s="23">
        <v>4.4</v>
      </c>
      <c r="G46" s="28">
        <v>43.36</v>
      </c>
      <c r="H46" s="25">
        <v>2406.3</v>
      </c>
    </row>
    <row r="47" spans="2:8" ht="13.5">
      <c r="B47" s="1" t="s">
        <v>43</v>
      </c>
      <c r="C47" s="32">
        <v>80262</v>
      </c>
      <c r="D47" s="21">
        <v>75273</v>
      </c>
      <c r="E47" s="22">
        <v>4989</v>
      </c>
      <c r="F47" s="23">
        <v>6.6</v>
      </c>
      <c r="G47" s="24">
        <v>33.68</v>
      </c>
      <c r="H47" s="25">
        <v>2383.1</v>
      </c>
    </row>
    <row r="48" spans="2:8" ht="13.5">
      <c r="B48" s="1" t="s">
        <v>44</v>
      </c>
      <c r="C48" s="32">
        <v>83373</v>
      </c>
      <c r="D48" s="21">
        <v>80536</v>
      </c>
      <c r="E48" s="22">
        <v>2837</v>
      </c>
      <c r="F48" s="23">
        <v>3.5</v>
      </c>
      <c r="G48" s="28">
        <v>45.43</v>
      </c>
      <c r="H48" s="25">
        <v>1835.2</v>
      </c>
    </row>
    <row r="49" spans="2:8" ht="13.5">
      <c r="B49" s="1" t="s">
        <v>45</v>
      </c>
      <c r="C49" s="32">
        <v>66085</v>
      </c>
      <c r="D49" s="21">
        <v>62587</v>
      </c>
      <c r="E49" s="22">
        <v>3498</v>
      </c>
      <c r="F49" s="23">
        <v>5.6</v>
      </c>
      <c r="G49" s="24">
        <v>16.34</v>
      </c>
      <c r="H49" s="25">
        <v>4044.4</v>
      </c>
    </row>
    <row r="50" spans="2:8" ht="13.5">
      <c r="B50" s="1" t="s">
        <v>46</v>
      </c>
      <c r="C50" s="32">
        <v>78394</v>
      </c>
      <c r="D50" s="21">
        <v>75066</v>
      </c>
      <c r="E50" s="22">
        <v>3328</v>
      </c>
      <c r="F50" s="23">
        <v>4.4</v>
      </c>
      <c r="G50" s="24">
        <v>21.02</v>
      </c>
      <c r="H50" s="25">
        <v>3729.5</v>
      </c>
    </row>
    <row r="51" spans="2:8" ht="13.5">
      <c r="B51" s="1" t="s">
        <v>47</v>
      </c>
      <c r="C51" s="32">
        <v>41351</v>
      </c>
      <c r="D51" s="21">
        <v>38127</v>
      </c>
      <c r="E51" s="22">
        <v>3224</v>
      </c>
      <c r="F51" s="23">
        <v>8.5</v>
      </c>
      <c r="G51" s="24">
        <v>13</v>
      </c>
      <c r="H51" s="25">
        <v>3180.8</v>
      </c>
    </row>
    <row r="52" spans="2:8" ht="13.5">
      <c r="B52" s="1" t="s">
        <v>48</v>
      </c>
      <c r="C52" s="32">
        <v>47926</v>
      </c>
      <c r="D52" s="21">
        <v>46906</v>
      </c>
      <c r="E52" s="22">
        <v>1020</v>
      </c>
      <c r="F52" s="23">
        <v>2.2</v>
      </c>
      <c r="G52" s="24">
        <v>10.49</v>
      </c>
      <c r="H52" s="25">
        <v>4568.7</v>
      </c>
    </row>
    <row r="53" spans="2:8" ht="13.5">
      <c r="B53" s="1" t="s">
        <v>49</v>
      </c>
      <c r="C53" s="32">
        <v>68285</v>
      </c>
      <c r="D53" s="21">
        <v>66495</v>
      </c>
      <c r="E53" s="22">
        <v>1790</v>
      </c>
      <c r="F53" s="23">
        <v>2.7</v>
      </c>
      <c r="G53" s="28">
        <v>23.18</v>
      </c>
      <c r="H53" s="25">
        <v>2945.9</v>
      </c>
    </row>
    <row r="54" spans="2:8" ht="13.5">
      <c r="B54" s="1" t="s">
        <v>50</v>
      </c>
      <c r="C54" s="32">
        <v>78591</v>
      </c>
      <c r="D54" s="21">
        <v>70188</v>
      </c>
      <c r="E54" s="22">
        <v>8403</v>
      </c>
      <c r="F54" s="23">
        <v>12</v>
      </c>
      <c r="G54" s="24">
        <v>34.9</v>
      </c>
      <c r="H54" s="25">
        <v>2251.9</v>
      </c>
    </row>
    <row r="55" spans="2:8" ht="13.5">
      <c r="B55" s="1" t="s">
        <v>60</v>
      </c>
      <c r="C55" s="32">
        <v>66390</v>
      </c>
      <c r="D55" s="21">
        <v>65534</v>
      </c>
      <c r="E55" s="22">
        <v>856</v>
      </c>
      <c r="F55" s="23">
        <v>1.3</v>
      </c>
      <c r="G55" s="24">
        <v>188.58</v>
      </c>
      <c r="H55" s="25">
        <v>352.1</v>
      </c>
    </row>
    <row r="56" spans="2:8" ht="13.5">
      <c r="B56" s="1" t="s">
        <v>61</v>
      </c>
      <c r="C56" s="32">
        <v>65556</v>
      </c>
      <c r="D56" s="21">
        <v>65597</v>
      </c>
      <c r="E56" s="22">
        <v>-41</v>
      </c>
      <c r="F56" s="23">
        <v>-0.1</v>
      </c>
      <c r="G56" s="24">
        <v>66.63</v>
      </c>
      <c r="H56" s="25">
        <v>983.9</v>
      </c>
    </row>
    <row r="57" spans="2:8" ht="13.5">
      <c r="B57" s="1" t="s">
        <v>62</v>
      </c>
      <c r="C57" s="32">
        <v>55038</v>
      </c>
      <c r="D57" s="21">
        <v>54893</v>
      </c>
      <c r="E57" s="22">
        <v>145</v>
      </c>
      <c r="F57" s="23">
        <v>0.3</v>
      </c>
      <c r="G57" s="24">
        <v>13.31</v>
      </c>
      <c r="H57" s="25">
        <v>4135.1</v>
      </c>
    </row>
    <row r="58" spans="2:8" ht="13.5">
      <c r="B58" s="1" t="s">
        <v>51</v>
      </c>
      <c r="C58" s="32">
        <v>85877</v>
      </c>
      <c r="D58" s="21">
        <v>80184</v>
      </c>
      <c r="E58" s="22">
        <v>5693</v>
      </c>
      <c r="F58" s="23">
        <v>7.1</v>
      </c>
      <c r="G58" s="28">
        <v>39.57</v>
      </c>
      <c r="H58" s="25">
        <v>2170.3</v>
      </c>
    </row>
    <row r="59" spans="2:8" ht="13.5">
      <c r="B59" s="1" t="s">
        <v>52</v>
      </c>
      <c r="C59" s="32">
        <v>39384</v>
      </c>
      <c r="D59" s="21">
        <v>36878</v>
      </c>
      <c r="E59" s="22">
        <v>2506</v>
      </c>
      <c r="F59" s="23">
        <v>6.8</v>
      </c>
      <c r="G59" s="24">
        <v>18.03</v>
      </c>
      <c r="H59" s="25">
        <v>2184.4</v>
      </c>
    </row>
    <row r="60" spans="2:8" ht="14.25" thickBot="1">
      <c r="B60" s="3" t="s">
        <v>53</v>
      </c>
      <c r="C60" s="33">
        <v>46493</v>
      </c>
      <c r="D60" s="34">
        <v>43306</v>
      </c>
      <c r="E60" s="35">
        <v>3187</v>
      </c>
      <c r="F60" s="36">
        <v>7.4</v>
      </c>
      <c r="G60" s="62">
        <v>21.54</v>
      </c>
      <c r="H60" s="38">
        <v>2158.4</v>
      </c>
    </row>
    <row r="61" spans="3:8" ht="24" customHeight="1">
      <c r="C61" s="5"/>
      <c r="D61" s="5"/>
      <c r="E61" s="5"/>
      <c r="F61" s="6"/>
      <c r="G61" s="7"/>
      <c r="H61" s="8"/>
    </row>
    <row r="62" spans="3:8" ht="13.5">
      <c r="C62" s="5"/>
      <c r="D62" s="5"/>
      <c r="F62" s="6"/>
      <c r="G62" s="7"/>
      <c r="H62" s="9" t="s">
        <v>66</v>
      </c>
    </row>
    <row r="63" spans="2:8" ht="4.5" customHeight="1" thickBot="1">
      <c r="B63" s="3"/>
      <c r="C63" s="10"/>
      <c r="D63" s="10"/>
      <c r="E63" s="10"/>
      <c r="F63" s="11"/>
      <c r="G63" s="12"/>
      <c r="H63" s="13"/>
    </row>
    <row r="64" spans="2:8" ht="27">
      <c r="B64" s="182" t="s">
        <v>4</v>
      </c>
      <c r="C64" s="176" t="s">
        <v>103</v>
      </c>
      <c r="D64" s="177"/>
      <c r="E64" s="60" t="s">
        <v>64</v>
      </c>
      <c r="F64" s="61"/>
      <c r="G64" s="178" t="s">
        <v>2</v>
      </c>
      <c r="H64" s="180" t="s">
        <v>3</v>
      </c>
    </row>
    <row r="65" spans="2:8" ht="13.5">
      <c r="B65" s="183"/>
      <c r="C65" s="4" t="s">
        <v>1</v>
      </c>
      <c r="D65" s="4" t="s">
        <v>108</v>
      </c>
      <c r="E65" s="4" t="s">
        <v>65</v>
      </c>
      <c r="F65" s="4" t="s">
        <v>0</v>
      </c>
      <c r="G65" s="179"/>
      <c r="H65" s="181"/>
    </row>
    <row r="66" spans="2:8" ht="13.5">
      <c r="B66" s="1" t="s">
        <v>54</v>
      </c>
      <c r="C66" s="32">
        <v>99963</v>
      </c>
      <c r="D66" s="21">
        <v>96845</v>
      </c>
      <c r="E66" s="22">
        <v>3118</v>
      </c>
      <c r="F66" s="23">
        <v>3.2</v>
      </c>
      <c r="G66" s="24">
        <v>28.57</v>
      </c>
      <c r="H66" s="25">
        <v>3498.9</v>
      </c>
    </row>
    <row r="67" spans="2:8" ht="13.5">
      <c r="B67" s="1" t="s">
        <v>55</v>
      </c>
      <c r="C67" s="30">
        <v>13565</v>
      </c>
      <c r="D67" s="16">
        <v>13001</v>
      </c>
      <c r="E67" s="17">
        <v>564</v>
      </c>
      <c r="F67" s="18">
        <v>4.3</v>
      </c>
      <c r="G67" s="29">
        <v>6.19</v>
      </c>
      <c r="H67" s="19">
        <v>2191.4</v>
      </c>
    </row>
    <row r="68" spans="2:8" ht="13.5">
      <c r="B68" s="1" t="s">
        <v>56</v>
      </c>
      <c r="C68" s="30">
        <v>43888</v>
      </c>
      <c r="D68" s="16">
        <v>42337</v>
      </c>
      <c r="E68" s="17">
        <v>1551</v>
      </c>
      <c r="F68" s="18">
        <v>3.7</v>
      </c>
      <c r="G68" s="29">
        <v>8.39</v>
      </c>
      <c r="H68" s="19">
        <v>5231</v>
      </c>
    </row>
    <row r="69" spans="2:8" ht="13.5">
      <c r="B69" s="1" t="s">
        <v>57</v>
      </c>
      <c r="C69" s="30">
        <v>34190</v>
      </c>
      <c r="D69" s="16">
        <v>33391</v>
      </c>
      <c r="E69" s="17">
        <v>799</v>
      </c>
      <c r="F69" s="18">
        <v>2.4</v>
      </c>
      <c r="G69" s="29">
        <v>9.98</v>
      </c>
      <c r="H69" s="19">
        <v>3425.9</v>
      </c>
    </row>
    <row r="70" spans="2:8" ht="13.5">
      <c r="B70" s="2" t="s">
        <v>58</v>
      </c>
      <c r="C70" s="30">
        <v>8320</v>
      </c>
      <c r="D70" s="16">
        <v>8116</v>
      </c>
      <c r="E70" s="17">
        <v>204</v>
      </c>
      <c r="F70" s="18">
        <v>2.5</v>
      </c>
      <c r="G70" s="29">
        <v>4.01</v>
      </c>
      <c r="H70" s="31">
        <v>2074.8</v>
      </c>
    </row>
    <row r="71" spans="2:8" ht="13.5">
      <c r="B71" s="1" t="s">
        <v>67</v>
      </c>
      <c r="C71" s="30">
        <v>54137</v>
      </c>
      <c r="D71" s="16">
        <v>52361</v>
      </c>
      <c r="E71" s="17">
        <v>1776</v>
      </c>
      <c r="F71" s="18">
        <v>3.4</v>
      </c>
      <c r="G71" s="29">
        <v>24.76</v>
      </c>
      <c r="H71" s="31">
        <v>2186.5</v>
      </c>
    </row>
    <row r="72" spans="2:8" ht="13.5">
      <c r="B72" s="1" t="s">
        <v>68</v>
      </c>
      <c r="C72" s="30">
        <v>21602</v>
      </c>
      <c r="D72" s="16">
        <v>20633</v>
      </c>
      <c r="E72" s="17">
        <v>969</v>
      </c>
      <c r="F72" s="18">
        <v>4.7</v>
      </c>
      <c r="G72" s="29">
        <v>13.58</v>
      </c>
      <c r="H72" s="31">
        <v>1590.7</v>
      </c>
    </row>
    <row r="73" spans="2:8" ht="13.5">
      <c r="B73" s="1" t="s">
        <v>69</v>
      </c>
      <c r="C73" s="30">
        <v>32535</v>
      </c>
      <c r="D73" s="16">
        <v>31728</v>
      </c>
      <c r="E73" s="17">
        <v>807</v>
      </c>
      <c r="F73" s="18">
        <v>2.5</v>
      </c>
      <c r="G73" s="29">
        <v>11.18</v>
      </c>
      <c r="H73" s="31">
        <v>2910.1</v>
      </c>
    </row>
    <row r="74" spans="2:8" ht="13.5">
      <c r="B74" s="1" t="s">
        <v>70</v>
      </c>
      <c r="C74" s="30">
        <v>197502</v>
      </c>
      <c r="D74" s="16">
        <v>192338</v>
      </c>
      <c r="E74" s="17">
        <v>5164</v>
      </c>
      <c r="F74" s="18">
        <v>2.7</v>
      </c>
      <c r="G74" s="20">
        <v>116.68</v>
      </c>
      <c r="H74" s="31">
        <v>1692.7</v>
      </c>
    </row>
    <row r="75" spans="2:8" ht="13.5">
      <c r="B75" s="1" t="s">
        <v>71</v>
      </c>
      <c r="C75" s="30">
        <v>22869</v>
      </c>
      <c r="D75" s="16">
        <v>22436</v>
      </c>
      <c r="E75" s="17">
        <v>433</v>
      </c>
      <c r="F75" s="18">
        <v>1.9</v>
      </c>
      <c r="G75" s="29">
        <v>8.33</v>
      </c>
      <c r="H75" s="31">
        <v>2745.4</v>
      </c>
    </row>
    <row r="76" spans="2:8" ht="13.5">
      <c r="B76" s="1" t="s">
        <v>72</v>
      </c>
      <c r="C76" s="30">
        <v>23875</v>
      </c>
      <c r="D76" s="16">
        <v>23969</v>
      </c>
      <c r="E76" s="17">
        <v>-94</v>
      </c>
      <c r="F76" s="18">
        <v>-0.4</v>
      </c>
      <c r="G76" s="29">
        <v>9.92</v>
      </c>
      <c r="H76" s="31">
        <v>2406.8</v>
      </c>
    </row>
    <row r="77" spans="2:8" ht="13.5">
      <c r="B77" s="1" t="s">
        <v>73</v>
      </c>
      <c r="C77" s="30">
        <v>38563</v>
      </c>
      <c r="D77" s="16">
        <v>35916</v>
      </c>
      <c r="E77" s="17">
        <v>2647</v>
      </c>
      <c r="F77" s="18">
        <v>7.4</v>
      </c>
      <c r="G77" s="29">
        <v>9.33</v>
      </c>
      <c r="H77" s="31">
        <v>4133.2</v>
      </c>
    </row>
    <row r="78" spans="2:8" ht="13.5">
      <c r="B78" s="1" t="s">
        <v>74</v>
      </c>
      <c r="C78" s="30">
        <v>28501</v>
      </c>
      <c r="D78" s="16">
        <v>27073</v>
      </c>
      <c r="E78" s="17">
        <v>1428</v>
      </c>
      <c r="F78" s="18">
        <v>5.3</v>
      </c>
      <c r="G78" s="29">
        <v>6.58</v>
      </c>
      <c r="H78" s="31">
        <v>4331.5</v>
      </c>
    </row>
    <row r="79" spans="2:8" ht="13.5">
      <c r="B79" s="1" t="s">
        <v>75</v>
      </c>
      <c r="C79" s="30">
        <v>36750</v>
      </c>
      <c r="D79" s="16">
        <v>36240</v>
      </c>
      <c r="E79" s="17">
        <v>510</v>
      </c>
      <c r="F79" s="18">
        <v>1.4</v>
      </c>
      <c r="G79" s="29">
        <v>11.1</v>
      </c>
      <c r="H79" s="31">
        <v>3310.8</v>
      </c>
    </row>
    <row r="80" spans="2:8" ht="13.5">
      <c r="B80" s="1" t="s">
        <v>76</v>
      </c>
      <c r="C80" s="30">
        <v>5618</v>
      </c>
      <c r="D80" s="16">
        <v>5604</v>
      </c>
      <c r="E80" s="17">
        <v>14</v>
      </c>
      <c r="F80" s="18">
        <v>0.2</v>
      </c>
      <c r="G80" s="29">
        <v>9.97</v>
      </c>
      <c r="H80" s="31">
        <v>563.5</v>
      </c>
    </row>
    <row r="81" spans="2:8" ht="13.5">
      <c r="B81" s="1" t="s">
        <v>77</v>
      </c>
      <c r="C81" s="30">
        <v>4369</v>
      </c>
      <c r="D81" s="16">
        <v>4525</v>
      </c>
      <c r="E81" s="17">
        <v>-156</v>
      </c>
      <c r="F81" s="18">
        <v>-3.4</v>
      </c>
      <c r="G81" s="20">
        <v>22.5</v>
      </c>
      <c r="H81" s="31">
        <v>194.2</v>
      </c>
    </row>
    <row r="82" spans="2:8" ht="13.5">
      <c r="B82" s="1" t="s">
        <v>78</v>
      </c>
      <c r="C82" s="30">
        <v>36957</v>
      </c>
      <c r="D82" s="16">
        <v>36575</v>
      </c>
      <c r="E82" s="17">
        <v>382</v>
      </c>
      <c r="F82" s="18">
        <v>1</v>
      </c>
      <c r="G82" s="20">
        <v>38.95</v>
      </c>
      <c r="H82" s="31">
        <v>948.8</v>
      </c>
    </row>
    <row r="83" spans="2:8" ht="13.5">
      <c r="B83" s="1" t="s">
        <v>79</v>
      </c>
      <c r="C83" s="30">
        <v>161807</v>
      </c>
      <c r="D83" s="16">
        <v>158522</v>
      </c>
      <c r="E83" s="17">
        <v>3285</v>
      </c>
      <c r="F83" s="18">
        <v>2.1</v>
      </c>
      <c r="G83" s="29">
        <v>165.45</v>
      </c>
      <c r="H83" s="31">
        <v>978</v>
      </c>
    </row>
    <row r="84" spans="2:8" ht="13.5">
      <c r="B84" s="1" t="s">
        <v>80</v>
      </c>
      <c r="C84" s="30">
        <v>24577</v>
      </c>
      <c r="D84" s="16">
        <v>24028</v>
      </c>
      <c r="E84" s="17">
        <v>549</v>
      </c>
      <c r="F84" s="18">
        <v>2.3</v>
      </c>
      <c r="G84" s="29">
        <v>23.94</v>
      </c>
      <c r="H84" s="31">
        <v>1026.6</v>
      </c>
    </row>
    <row r="85" spans="2:8" ht="13.5">
      <c r="B85" s="1" t="s">
        <v>81</v>
      </c>
      <c r="C85" s="30">
        <v>48046</v>
      </c>
      <c r="D85" s="16">
        <v>45168</v>
      </c>
      <c r="E85" s="17">
        <v>2878</v>
      </c>
      <c r="F85" s="18">
        <v>6.4</v>
      </c>
      <c r="G85" s="29">
        <v>31.08</v>
      </c>
      <c r="H85" s="31">
        <v>1545.9</v>
      </c>
    </row>
    <row r="86" spans="2:8" ht="13.5">
      <c r="B86" s="1" t="s">
        <v>82</v>
      </c>
      <c r="C86" s="30">
        <v>21909</v>
      </c>
      <c r="D86" s="16">
        <v>23250</v>
      </c>
      <c r="E86" s="17">
        <v>-1341</v>
      </c>
      <c r="F86" s="18">
        <v>-5.8</v>
      </c>
      <c r="G86" s="29">
        <v>38.24</v>
      </c>
      <c r="H86" s="31">
        <v>572.9</v>
      </c>
    </row>
    <row r="87" spans="2:8" ht="13.5">
      <c r="B87" s="1" t="s">
        <v>83</v>
      </c>
      <c r="C87" s="30">
        <v>26294</v>
      </c>
      <c r="D87" s="16">
        <v>26083</v>
      </c>
      <c r="E87" s="17">
        <v>211</v>
      </c>
      <c r="F87" s="18">
        <v>0.8</v>
      </c>
      <c r="G87" s="29">
        <v>46.38</v>
      </c>
      <c r="H87" s="31">
        <v>566.9</v>
      </c>
    </row>
    <row r="88" spans="2:8" ht="13.5">
      <c r="B88" s="1" t="s">
        <v>84</v>
      </c>
      <c r="C88" s="30">
        <v>40981</v>
      </c>
      <c r="D88" s="16">
        <v>39993</v>
      </c>
      <c r="E88" s="17">
        <v>988</v>
      </c>
      <c r="F88" s="18">
        <v>2.5</v>
      </c>
      <c r="G88" s="29">
        <v>25.81</v>
      </c>
      <c r="H88" s="31">
        <v>1587.8</v>
      </c>
    </row>
    <row r="89" spans="2:8" ht="13.5">
      <c r="B89" s="1" t="s">
        <v>85</v>
      </c>
      <c r="C89" s="30">
        <v>58911</v>
      </c>
      <c r="D89" s="16">
        <v>58983</v>
      </c>
      <c r="E89" s="17">
        <v>-72</v>
      </c>
      <c r="F89" s="18">
        <v>-0.1</v>
      </c>
      <c r="G89" s="29">
        <v>84.56</v>
      </c>
      <c r="H89" s="31">
        <v>696.7</v>
      </c>
    </row>
    <row r="90" spans="2:8" ht="13.5">
      <c r="B90" s="1" t="s">
        <v>86</v>
      </c>
      <c r="C90" s="30">
        <v>24068</v>
      </c>
      <c r="D90" s="16">
        <v>24340</v>
      </c>
      <c r="E90" s="17">
        <v>-272</v>
      </c>
      <c r="F90" s="18">
        <v>-1.1</v>
      </c>
      <c r="G90" s="29">
        <v>22.53</v>
      </c>
      <c r="H90" s="31">
        <v>1068.3</v>
      </c>
    </row>
    <row r="91" spans="2:8" ht="13.5">
      <c r="B91" s="1" t="s">
        <v>87</v>
      </c>
      <c r="C91" s="30">
        <v>22041</v>
      </c>
      <c r="D91" s="16">
        <v>21656</v>
      </c>
      <c r="E91" s="17">
        <v>385</v>
      </c>
      <c r="F91" s="18">
        <v>1.8</v>
      </c>
      <c r="G91" s="29">
        <v>35.98</v>
      </c>
      <c r="H91" s="31">
        <v>612.6</v>
      </c>
    </row>
    <row r="92" spans="2:8" ht="13.5">
      <c r="B92" s="1" t="s">
        <v>88</v>
      </c>
      <c r="C92" s="32">
        <v>12802</v>
      </c>
      <c r="D92" s="21">
        <v>12987</v>
      </c>
      <c r="E92" s="22">
        <v>-185</v>
      </c>
      <c r="F92" s="23">
        <v>-1.4</v>
      </c>
      <c r="G92" s="24">
        <v>26.05</v>
      </c>
      <c r="H92" s="25">
        <v>491.4</v>
      </c>
    </row>
    <row r="93" spans="2:8" ht="13.5">
      <c r="B93" s="1" t="s">
        <v>89</v>
      </c>
      <c r="C93" s="32">
        <v>44699</v>
      </c>
      <c r="D93" s="21">
        <v>42822</v>
      </c>
      <c r="E93" s="22">
        <v>1877</v>
      </c>
      <c r="F93" s="23">
        <v>4.4</v>
      </c>
      <c r="G93" s="24">
        <v>217.05</v>
      </c>
      <c r="H93" s="25">
        <v>205.9</v>
      </c>
    </row>
    <row r="94" spans="2:8" ht="13.5">
      <c r="B94" s="1" t="s">
        <v>90</v>
      </c>
      <c r="C94" s="32">
        <v>35596</v>
      </c>
      <c r="D94" s="21">
        <v>33408</v>
      </c>
      <c r="E94" s="22">
        <v>2188</v>
      </c>
      <c r="F94" s="23">
        <v>6.5</v>
      </c>
      <c r="G94" s="24">
        <v>56.78</v>
      </c>
      <c r="H94" s="25">
        <v>626.9</v>
      </c>
    </row>
    <row r="95" spans="2:8" s="39" customFormat="1" ht="13.5">
      <c r="B95" s="39" t="s">
        <v>107</v>
      </c>
      <c r="C95" s="46">
        <v>9103</v>
      </c>
      <c r="D95" s="47">
        <v>9414</v>
      </c>
      <c r="E95" s="48">
        <v>-311</v>
      </c>
      <c r="F95" s="49">
        <v>-3.3</v>
      </c>
      <c r="G95" s="50">
        <v>160.27</v>
      </c>
      <c r="H95" s="51">
        <v>56.8</v>
      </c>
    </row>
    <row r="96" spans="2:8" ht="13.5">
      <c r="B96" s="1" t="s">
        <v>91</v>
      </c>
      <c r="C96" s="32">
        <v>56252</v>
      </c>
      <c r="D96" s="21">
        <v>47684</v>
      </c>
      <c r="E96" s="22">
        <v>8568</v>
      </c>
      <c r="F96" s="23">
        <v>18</v>
      </c>
      <c r="G96" s="24">
        <v>32.11</v>
      </c>
      <c r="H96" s="25">
        <v>1751.9</v>
      </c>
    </row>
    <row r="97" spans="2:8" ht="13.5">
      <c r="B97" s="1" t="s">
        <v>92</v>
      </c>
      <c r="C97" s="32">
        <v>56252</v>
      </c>
      <c r="D97" s="21">
        <v>47684</v>
      </c>
      <c r="E97" s="22">
        <v>8568</v>
      </c>
      <c r="F97" s="23">
        <v>18</v>
      </c>
      <c r="G97" s="24">
        <v>32.11</v>
      </c>
      <c r="H97" s="25">
        <v>1751.9</v>
      </c>
    </row>
    <row r="98" spans="2:8" ht="13.5">
      <c r="B98" s="1" t="s">
        <v>93</v>
      </c>
      <c r="C98" s="32">
        <v>12170</v>
      </c>
      <c r="D98" s="21">
        <v>13305</v>
      </c>
      <c r="E98" s="22">
        <v>-1135</v>
      </c>
      <c r="F98" s="23">
        <v>-8.5</v>
      </c>
      <c r="G98" s="24">
        <v>553.27</v>
      </c>
      <c r="H98" s="25">
        <v>22</v>
      </c>
    </row>
    <row r="99" spans="2:8" ht="13.5">
      <c r="B99" s="1" t="s">
        <v>94</v>
      </c>
      <c r="C99" s="32">
        <v>6306</v>
      </c>
      <c r="D99" s="21">
        <v>6959</v>
      </c>
      <c r="E99" s="22">
        <v>-653</v>
      </c>
      <c r="F99" s="23">
        <v>-9.4</v>
      </c>
      <c r="G99" s="24">
        <v>273.96</v>
      </c>
      <c r="H99" s="25">
        <v>23</v>
      </c>
    </row>
    <row r="100" spans="2:8" ht="13.5">
      <c r="B100" s="1" t="s">
        <v>95</v>
      </c>
      <c r="C100" s="32">
        <v>4347</v>
      </c>
      <c r="D100" s="21">
        <v>4717</v>
      </c>
      <c r="E100" s="22">
        <v>-370</v>
      </c>
      <c r="F100" s="23">
        <v>-7.8</v>
      </c>
      <c r="G100" s="24">
        <v>123.4</v>
      </c>
      <c r="H100" s="25">
        <v>35.2</v>
      </c>
    </row>
    <row r="101" spans="2:8" ht="13.5">
      <c r="B101" s="1" t="s">
        <v>96</v>
      </c>
      <c r="C101" s="32">
        <v>1309</v>
      </c>
      <c r="D101" s="21">
        <v>1420</v>
      </c>
      <c r="E101" s="22">
        <v>-111</v>
      </c>
      <c r="F101" s="23">
        <v>-7.8</v>
      </c>
      <c r="G101" s="24">
        <v>121.13</v>
      </c>
      <c r="H101" s="25">
        <v>10.8</v>
      </c>
    </row>
    <row r="102" spans="2:8" ht="13.5">
      <c r="B102" s="1" t="s">
        <v>97</v>
      </c>
      <c r="C102" s="32">
        <v>208</v>
      </c>
      <c r="D102" s="21">
        <v>209</v>
      </c>
      <c r="E102" s="22">
        <v>-1</v>
      </c>
      <c r="F102" s="23">
        <v>-0.5</v>
      </c>
      <c r="G102" s="24">
        <v>34.78</v>
      </c>
      <c r="H102" s="25">
        <v>6</v>
      </c>
    </row>
    <row r="103" spans="2:8" ht="13.5">
      <c r="B103" s="1" t="s">
        <v>98</v>
      </c>
      <c r="C103" s="32">
        <v>60477</v>
      </c>
      <c r="D103" s="21">
        <v>59371</v>
      </c>
      <c r="E103" s="22">
        <v>1106</v>
      </c>
      <c r="F103" s="23">
        <v>1.9</v>
      </c>
      <c r="G103" s="24">
        <v>94.91</v>
      </c>
      <c r="H103" s="25">
        <v>637.2</v>
      </c>
    </row>
    <row r="104" spans="2:8" ht="13.5">
      <c r="B104" s="1" t="s">
        <v>99</v>
      </c>
      <c r="C104" s="32">
        <v>8690</v>
      </c>
      <c r="D104" s="21">
        <v>7922</v>
      </c>
      <c r="E104" s="22">
        <v>768</v>
      </c>
      <c r="F104" s="23">
        <v>9.7</v>
      </c>
      <c r="G104" s="24">
        <v>29.65</v>
      </c>
      <c r="H104" s="25">
        <v>293.1</v>
      </c>
    </row>
    <row r="105" spans="2:8" ht="13.5">
      <c r="B105" s="1" t="s">
        <v>100</v>
      </c>
      <c r="C105" s="32">
        <v>16450</v>
      </c>
      <c r="D105" s="21">
        <v>16255</v>
      </c>
      <c r="E105" s="22">
        <v>195</v>
      </c>
      <c r="F105" s="23">
        <v>1.2</v>
      </c>
      <c r="G105" s="24">
        <v>36.61</v>
      </c>
      <c r="H105" s="25">
        <v>449.3</v>
      </c>
    </row>
    <row r="106" spans="2:8" ht="13.5">
      <c r="B106" s="1" t="s">
        <v>101</v>
      </c>
      <c r="C106" s="32">
        <v>21881</v>
      </c>
      <c r="D106" s="21">
        <v>21664</v>
      </c>
      <c r="E106" s="22">
        <v>217</v>
      </c>
      <c r="F106" s="23">
        <v>1</v>
      </c>
      <c r="G106" s="24">
        <v>9.92</v>
      </c>
      <c r="H106" s="25">
        <v>2205.7</v>
      </c>
    </row>
    <row r="107" spans="2:8" ht="14.25" thickBot="1">
      <c r="B107" s="3" t="s">
        <v>102</v>
      </c>
      <c r="C107" s="33">
        <v>13456</v>
      </c>
      <c r="D107" s="34">
        <v>13530</v>
      </c>
      <c r="E107" s="35">
        <v>-74</v>
      </c>
      <c r="F107" s="36">
        <v>-0.5</v>
      </c>
      <c r="G107" s="37">
        <v>18.73</v>
      </c>
      <c r="H107" s="38">
        <v>718.4</v>
      </c>
    </row>
    <row r="108" ht="4.5" customHeight="1"/>
    <row r="109" spans="2:8" ht="13.5">
      <c r="B109" s="14" t="s">
        <v>59</v>
      </c>
      <c r="C109" s="5"/>
      <c r="E109" s="5"/>
      <c r="F109" s="6"/>
      <c r="G109" s="7"/>
      <c r="H109" s="8"/>
    </row>
    <row r="110" spans="2:8" ht="13.5">
      <c r="B110" s="59" t="s">
        <v>109</v>
      </c>
      <c r="C110" s="5"/>
      <c r="D110" s="5"/>
      <c r="E110" s="5"/>
      <c r="F110" s="6"/>
      <c r="G110" s="7"/>
      <c r="H110" s="8"/>
    </row>
    <row r="111" spans="2:8" ht="13.5">
      <c r="B111" s="59" t="s">
        <v>110</v>
      </c>
      <c r="C111" s="5"/>
      <c r="D111" s="5"/>
      <c r="E111" s="5"/>
      <c r="F111" s="6"/>
      <c r="G111" s="7"/>
      <c r="H111" s="8"/>
    </row>
    <row r="112" spans="2:8" ht="13.5">
      <c r="B112" s="15" t="s">
        <v>111</v>
      </c>
      <c r="C112" s="5"/>
      <c r="D112" s="5"/>
      <c r="E112" s="5"/>
      <c r="F112" s="6"/>
      <c r="G112" s="7"/>
      <c r="H112" s="8"/>
    </row>
    <row r="113" spans="2:8" ht="13.5" customHeight="1">
      <c r="B113" s="59" t="s">
        <v>112</v>
      </c>
      <c r="C113" s="5"/>
      <c r="D113" s="5"/>
      <c r="E113" s="5"/>
      <c r="F113" s="6"/>
      <c r="G113" s="7"/>
      <c r="H113" s="8"/>
    </row>
  </sheetData>
  <sheetProtection/>
  <mergeCells count="9">
    <mergeCell ref="B1:H1"/>
    <mergeCell ref="C64:D64"/>
    <mergeCell ref="G64:G65"/>
    <mergeCell ref="H64:H65"/>
    <mergeCell ref="B4:B5"/>
    <mergeCell ref="G4:G5"/>
    <mergeCell ref="C4:D4"/>
    <mergeCell ref="H4:H5"/>
    <mergeCell ref="B64:B6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H139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8.59765625" defaultRowHeight="15"/>
  <cols>
    <col min="1" max="1" width="1.59765625" style="1" customWidth="1"/>
    <col min="2" max="2" width="17.09765625" style="1" customWidth="1"/>
    <col min="3" max="3" width="13.69921875" style="1" customWidth="1"/>
    <col min="4" max="4" width="13.59765625" style="1" customWidth="1"/>
    <col min="5" max="6" width="11.09765625" style="1" customWidth="1"/>
    <col min="7" max="7" width="13.69921875" style="1" customWidth="1"/>
    <col min="8" max="8" width="10.59765625" style="1" customWidth="1"/>
    <col min="9" max="16384" width="8.59765625" style="1" customWidth="1"/>
  </cols>
  <sheetData>
    <row r="1" spans="1:8" ht="28.5">
      <c r="A1" s="63"/>
      <c r="B1" s="64" t="s">
        <v>114</v>
      </c>
      <c r="C1" s="63"/>
      <c r="D1" s="63"/>
      <c r="E1" s="65"/>
      <c r="F1" s="63"/>
      <c r="G1" s="63"/>
      <c r="H1" s="63"/>
    </row>
    <row r="2" spans="1:8" ht="13.5" customHeight="1">
      <c r="A2" s="63"/>
      <c r="B2" s="63"/>
      <c r="C2" s="63"/>
      <c r="D2" s="63"/>
      <c r="E2" s="63"/>
      <c r="F2" s="63" t="s">
        <v>262</v>
      </c>
      <c r="G2" s="63"/>
      <c r="H2" s="63"/>
    </row>
    <row r="3" spans="1:8" ht="4.5" customHeight="1" thickBot="1">
      <c r="A3" s="63"/>
      <c r="B3" s="66"/>
      <c r="C3" s="66"/>
      <c r="D3" s="66"/>
      <c r="E3" s="66"/>
      <c r="F3" s="66"/>
      <c r="G3" s="66"/>
      <c r="H3" s="66"/>
    </row>
    <row r="4" spans="1:8" ht="13.5">
      <c r="A4" s="63"/>
      <c r="B4" s="184" t="s">
        <v>115</v>
      </c>
      <c r="C4" s="67" t="s">
        <v>116</v>
      </c>
      <c r="D4" s="68"/>
      <c r="E4" s="67" t="s">
        <v>117</v>
      </c>
      <c r="F4" s="68"/>
      <c r="G4" s="186" t="s">
        <v>118</v>
      </c>
      <c r="H4" s="188" t="s">
        <v>119</v>
      </c>
    </row>
    <row r="5" spans="1:8" ht="13.5">
      <c r="A5" s="63"/>
      <c r="B5" s="185"/>
      <c r="C5" s="69" t="s">
        <v>120</v>
      </c>
      <c r="D5" s="69" t="s">
        <v>121</v>
      </c>
      <c r="E5" s="70" t="s">
        <v>122</v>
      </c>
      <c r="F5" s="70" t="s">
        <v>123</v>
      </c>
      <c r="G5" s="187"/>
      <c r="H5" s="189"/>
    </row>
    <row r="6" spans="1:8" s="39" customFormat="1" ht="13.5">
      <c r="A6" s="63"/>
      <c r="B6" s="71" t="s">
        <v>124</v>
      </c>
      <c r="C6" s="72">
        <v>7043300</v>
      </c>
      <c r="D6" s="73">
        <v>6868336</v>
      </c>
      <c r="E6" s="73">
        <f>C6-D6</f>
        <v>174964</v>
      </c>
      <c r="F6" s="74">
        <f>E6/D6*100</f>
        <v>2.5474001271923794</v>
      </c>
      <c r="G6" s="75">
        <v>5155.84</v>
      </c>
      <c r="H6" s="76">
        <f>C6/G6</f>
        <v>1366.0819575471698</v>
      </c>
    </row>
    <row r="7" spans="1:8" ht="13.5">
      <c r="A7" s="63"/>
      <c r="B7" s="71" t="s">
        <v>125</v>
      </c>
      <c r="C7" s="72">
        <v>5925430</v>
      </c>
      <c r="D7" s="73">
        <v>5785956</v>
      </c>
      <c r="E7" s="73">
        <f aca="true" t="shared" si="0" ref="E7:E66">C7-D7</f>
        <v>139474</v>
      </c>
      <c r="F7" s="74">
        <f aca="true" t="shared" si="1" ref="F7:F66">E7/D7*100</f>
        <v>2.4105610205124273</v>
      </c>
      <c r="G7" s="75">
        <v>2479.6</v>
      </c>
      <c r="H7" s="76">
        <f aca="true" t="shared" si="2" ref="H7:H66">C7/G7</f>
        <v>2389.6717212453623</v>
      </c>
    </row>
    <row r="8" spans="1:8" ht="13.5">
      <c r="A8" s="63"/>
      <c r="B8" s="71" t="s">
        <v>126</v>
      </c>
      <c r="C8" s="72">
        <v>1117870</v>
      </c>
      <c r="D8" s="73">
        <v>1082380</v>
      </c>
      <c r="E8" s="73">
        <f t="shared" si="0"/>
        <v>35490</v>
      </c>
      <c r="F8" s="74">
        <f t="shared" si="1"/>
        <v>3.2788854191688683</v>
      </c>
      <c r="G8" s="75">
        <v>2675.1</v>
      </c>
      <c r="H8" s="76">
        <f t="shared" si="2"/>
        <v>417.8797054315727</v>
      </c>
    </row>
    <row r="9" spans="1:8" ht="13.5">
      <c r="A9" s="63"/>
      <c r="B9" s="63" t="s">
        <v>127</v>
      </c>
      <c r="C9" s="77">
        <v>2171557</v>
      </c>
      <c r="D9" s="78">
        <v>2152184</v>
      </c>
      <c r="E9" s="79">
        <f t="shared" si="0"/>
        <v>19373</v>
      </c>
      <c r="F9" s="80">
        <f t="shared" si="1"/>
        <v>0.900155377049546</v>
      </c>
      <c r="G9" s="81">
        <v>326.45</v>
      </c>
      <c r="H9" s="82">
        <f t="shared" si="2"/>
        <v>6652.0355337724</v>
      </c>
    </row>
    <row r="10" spans="1:8" ht="13.5">
      <c r="A10" s="63"/>
      <c r="B10" s="63" t="s">
        <v>128</v>
      </c>
      <c r="C10" s="77">
        <v>148537</v>
      </c>
      <c r="D10" s="78">
        <v>148847</v>
      </c>
      <c r="E10" s="79">
        <f t="shared" si="0"/>
        <v>-310</v>
      </c>
      <c r="F10" s="80">
        <f t="shared" si="1"/>
        <v>-0.2082675499002331</v>
      </c>
      <c r="G10" s="81">
        <v>18.24</v>
      </c>
      <c r="H10" s="82">
        <f t="shared" si="2"/>
        <v>8143.475877192983</v>
      </c>
    </row>
    <row r="11" spans="1:8" ht="13.5">
      <c r="A11" s="63"/>
      <c r="B11" s="63" t="s">
        <v>129</v>
      </c>
      <c r="C11" s="77">
        <v>65791</v>
      </c>
      <c r="D11" s="78">
        <v>66096</v>
      </c>
      <c r="E11" s="79">
        <f t="shared" si="0"/>
        <v>-305</v>
      </c>
      <c r="F11" s="80">
        <f t="shared" si="1"/>
        <v>-0.46145001210360687</v>
      </c>
      <c r="G11" s="81">
        <v>7.72</v>
      </c>
      <c r="H11" s="82">
        <f t="shared" si="2"/>
        <v>8522.150259067357</v>
      </c>
    </row>
    <row r="12" spans="1:8" ht="13.5">
      <c r="A12" s="63"/>
      <c r="B12" s="63" t="s">
        <v>130</v>
      </c>
      <c r="C12" s="77">
        <v>167640</v>
      </c>
      <c r="D12" s="78">
        <v>171582</v>
      </c>
      <c r="E12" s="79">
        <f t="shared" si="0"/>
        <v>-3942</v>
      </c>
      <c r="F12" s="80">
        <f t="shared" si="1"/>
        <v>-2.29744378780991</v>
      </c>
      <c r="G12" s="81">
        <v>17.56</v>
      </c>
      <c r="H12" s="82">
        <f t="shared" si="2"/>
        <v>9546.697038724375</v>
      </c>
    </row>
    <row r="13" spans="1:8" ht="13.5">
      <c r="A13" s="63"/>
      <c r="B13" s="63" t="s">
        <v>131</v>
      </c>
      <c r="C13" s="77">
        <v>140364</v>
      </c>
      <c r="D13" s="78">
        <v>139106</v>
      </c>
      <c r="E13" s="79">
        <f t="shared" si="0"/>
        <v>1258</v>
      </c>
      <c r="F13" s="80">
        <f t="shared" si="1"/>
        <v>0.9043463258234727</v>
      </c>
      <c r="G13" s="81">
        <v>17.9</v>
      </c>
      <c r="H13" s="82">
        <f t="shared" si="2"/>
        <v>7841.5642458100565</v>
      </c>
    </row>
    <row r="14" spans="1:8" ht="13.5">
      <c r="A14" s="63"/>
      <c r="B14" s="63" t="s">
        <v>132</v>
      </c>
      <c r="C14" s="77">
        <v>134955</v>
      </c>
      <c r="D14" s="78">
        <v>140519</v>
      </c>
      <c r="E14" s="79">
        <f t="shared" si="0"/>
        <v>-5564</v>
      </c>
      <c r="F14" s="80">
        <f t="shared" si="1"/>
        <v>-3.959606885901551</v>
      </c>
      <c r="G14" s="81">
        <v>16.32</v>
      </c>
      <c r="H14" s="82">
        <f t="shared" si="2"/>
        <v>8269.301470588236</v>
      </c>
    </row>
    <row r="15" spans="1:8" ht="13.5">
      <c r="A15" s="63"/>
      <c r="B15" s="63" t="s">
        <v>133</v>
      </c>
      <c r="C15" s="77">
        <v>64669</v>
      </c>
      <c r="D15" s="78">
        <v>63006</v>
      </c>
      <c r="E15" s="79">
        <f t="shared" si="0"/>
        <v>1663</v>
      </c>
      <c r="F15" s="80">
        <f t="shared" si="1"/>
        <v>2.639431165285846</v>
      </c>
      <c r="G15" s="81">
        <v>9.36</v>
      </c>
      <c r="H15" s="82">
        <f t="shared" si="2"/>
        <v>6909.081196581197</v>
      </c>
    </row>
    <row r="16" spans="1:8" ht="13.5">
      <c r="A16" s="63"/>
      <c r="B16" s="63" t="s">
        <v>134</v>
      </c>
      <c r="C16" s="77">
        <v>105289</v>
      </c>
      <c r="D16" s="78">
        <v>104293</v>
      </c>
      <c r="E16" s="79">
        <f t="shared" si="0"/>
        <v>996</v>
      </c>
      <c r="F16" s="80">
        <f t="shared" si="1"/>
        <v>0.9550017738486763</v>
      </c>
      <c r="G16" s="81">
        <v>10.93</v>
      </c>
      <c r="H16" s="82">
        <f t="shared" si="2"/>
        <v>9633.028362305582</v>
      </c>
    </row>
    <row r="17" spans="1:8" ht="13.5">
      <c r="A17" s="63"/>
      <c r="B17" s="63" t="s">
        <v>135</v>
      </c>
      <c r="C17" s="77">
        <v>104410</v>
      </c>
      <c r="D17" s="78">
        <v>106299</v>
      </c>
      <c r="E17" s="79">
        <f t="shared" si="0"/>
        <v>-1889</v>
      </c>
      <c r="F17" s="80">
        <f t="shared" si="1"/>
        <v>-1.777062813384886</v>
      </c>
      <c r="G17" s="81">
        <v>11.23</v>
      </c>
      <c r="H17" s="82">
        <f t="shared" si="2"/>
        <v>9297.417631344611</v>
      </c>
    </row>
    <row r="18" spans="1:8" ht="13.5">
      <c r="A18" s="63"/>
      <c r="B18" s="63" t="s">
        <v>136</v>
      </c>
      <c r="C18" s="77">
        <v>62625</v>
      </c>
      <c r="D18" s="78">
        <v>65055</v>
      </c>
      <c r="E18" s="79">
        <f t="shared" si="0"/>
        <v>-2430</v>
      </c>
      <c r="F18" s="80">
        <f t="shared" si="1"/>
        <v>-3.735300899239105</v>
      </c>
      <c r="G18" s="81">
        <v>8.16</v>
      </c>
      <c r="H18" s="82">
        <f t="shared" si="2"/>
        <v>7674.632352941177</v>
      </c>
    </row>
    <row r="19" spans="1:8" ht="13.5">
      <c r="A19" s="63"/>
      <c r="B19" s="63" t="s">
        <v>137</v>
      </c>
      <c r="C19" s="77">
        <v>209982</v>
      </c>
      <c r="D19" s="78">
        <v>206678</v>
      </c>
      <c r="E19" s="79">
        <f t="shared" si="0"/>
        <v>3304</v>
      </c>
      <c r="F19" s="80">
        <f t="shared" si="1"/>
        <v>1.598622011051007</v>
      </c>
      <c r="G19" s="81">
        <v>32.01</v>
      </c>
      <c r="H19" s="82">
        <f t="shared" si="2"/>
        <v>6559.887535145267</v>
      </c>
    </row>
    <row r="20" spans="1:8" ht="13.5">
      <c r="A20" s="63"/>
      <c r="B20" s="63" t="s">
        <v>138</v>
      </c>
      <c r="C20" s="77">
        <v>151614</v>
      </c>
      <c r="D20" s="78">
        <v>150538</v>
      </c>
      <c r="E20" s="79">
        <f t="shared" si="0"/>
        <v>1076</v>
      </c>
      <c r="F20" s="80">
        <f t="shared" si="1"/>
        <v>0.7147696927021748</v>
      </c>
      <c r="G20" s="81">
        <v>45.67</v>
      </c>
      <c r="H20" s="82">
        <f t="shared" si="2"/>
        <v>3319.7722793956646</v>
      </c>
    </row>
    <row r="21" spans="1:8" ht="13.5">
      <c r="A21" s="63"/>
      <c r="B21" s="63" t="s">
        <v>139</v>
      </c>
      <c r="C21" s="77">
        <v>147912</v>
      </c>
      <c r="D21" s="78">
        <v>154275</v>
      </c>
      <c r="E21" s="79">
        <f t="shared" si="0"/>
        <v>-6363</v>
      </c>
      <c r="F21" s="80">
        <f t="shared" si="1"/>
        <v>-4.124453087019932</v>
      </c>
      <c r="G21" s="81">
        <v>18.47</v>
      </c>
      <c r="H21" s="82">
        <f t="shared" si="2"/>
        <v>8008.229561451002</v>
      </c>
    </row>
    <row r="22" spans="1:8" ht="13.5">
      <c r="A22" s="63"/>
      <c r="B22" s="63" t="s">
        <v>140</v>
      </c>
      <c r="C22" s="77">
        <v>154460</v>
      </c>
      <c r="D22" s="78">
        <v>148919</v>
      </c>
      <c r="E22" s="79">
        <f t="shared" si="0"/>
        <v>5541</v>
      </c>
      <c r="F22" s="80">
        <f t="shared" si="1"/>
        <v>3.7208146710627923</v>
      </c>
      <c r="G22" s="81">
        <v>33.99</v>
      </c>
      <c r="H22" s="82">
        <f t="shared" si="2"/>
        <v>4544.2777287437475</v>
      </c>
    </row>
    <row r="23" spans="1:8" ht="13.5">
      <c r="A23" s="63"/>
      <c r="B23" s="63" t="s">
        <v>141</v>
      </c>
      <c r="C23" s="77">
        <v>206864</v>
      </c>
      <c r="D23" s="78">
        <v>190936</v>
      </c>
      <c r="E23" s="79">
        <f t="shared" si="0"/>
        <v>15928</v>
      </c>
      <c r="F23" s="80">
        <f t="shared" si="1"/>
        <v>8.342062261700256</v>
      </c>
      <c r="G23" s="81">
        <v>37.86</v>
      </c>
      <c r="H23" s="82">
        <f t="shared" si="2"/>
        <v>5463.9197041732705</v>
      </c>
    </row>
    <row r="24" spans="1:8" ht="13.5">
      <c r="A24" s="63"/>
      <c r="B24" s="63" t="s">
        <v>142</v>
      </c>
      <c r="C24" s="77">
        <v>153103</v>
      </c>
      <c r="D24" s="78">
        <v>151763</v>
      </c>
      <c r="E24" s="79">
        <f t="shared" si="0"/>
        <v>1340</v>
      </c>
      <c r="F24" s="80">
        <f t="shared" si="1"/>
        <v>0.8829556611295243</v>
      </c>
      <c r="G24" s="81">
        <v>19.42</v>
      </c>
      <c r="H24" s="82">
        <f t="shared" si="2"/>
        <v>7883.779608650874</v>
      </c>
    </row>
    <row r="25" spans="1:8" ht="13.5">
      <c r="A25" s="63"/>
      <c r="B25" s="63" t="s">
        <v>143</v>
      </c>
      <c r="C25" s="77">
        <v>153342</v>
      </c>
      <c r="D25" s="78">
        <v>144272</v>
      </c>
      <c r="E25" s="79">
        <f t="shared" si="0"/>
        <v>9070</v>
      </c>
      <c r="F25" s="80">
        <f t="shared" si="1"/>
        <v>6.286736165021625</v>
      </c>
      <c r="G25" s="81">
        <v>21.61</v>
      </c>
      <c r="H25" s="82">
        <f t="shared" si="2"/>
        <v>7095.881536325775</v>
      </c>
    </row>
    <row r="26" spans="1:8" ht="13.5">
      <c r="A26" s="63"/>
      <c r="B26" s="63" t="s">
        <v>144</v>
      </c>
      <c r="C26" s="77">
        <v>364856</v>
      </c>
      <c r="D26" s="78">
        <v>352982</v>
      </c>
      <c r="E26" s="79">
        <f t="shared" si="0"/>
        <v>11874</v>
      </c>
      <c r="F26" s="80">
        <f t="shared" si="1"/>
        <v>3.3639109076383495</v>
      </c>
      <c r="G26" s="81">
        <v>261.26</v>
      </c>
      <c r="H26" s="82">
        <f t="shared" si="2"/>
        <v>1396.5245349460308</v>
      </c>
    </row>
    <row r="27" spans="1:8" s="39" customFormat="1" ht="13.5">
      <c r="A27" s="63"/>
      <c r="B27" s="83" t="s">
        <v>145</v>
      </c>
      <c r="C27" s="72">
        <v>336583</v>
      </c>
      <c r="D27" s="73">
        <v>322621</v>
      </c>
      <c r="E27" s="73">
        <f t="shared" si="0"/>
        <v>13962</v>
      </c>
      <c r="F27" s="74">
        <f t="shared" si="1"/>
        <v>4.327678607406214</v>
      </c>
      <c r="G27" s="75">
        <v>226.97</v>
      </c>
      <c r="H27" s="76">
        <f t="shared" si="2"/>
        <v>1482.9404767149845</v>
      </c>
    </row>
    <row r="28" spans="1:8" ht="13.5">
      <c r="A28" s="63"/>
      <c r="B28" s="63" t="s">
        <v>146</v>
      </c>
      <c r="C28" s="77">
        <v>273711</v>
      </c>
      <c r="D28" s="78">
        <v>267362</v>
      </c>
      <c r="E28" s="79">
        <f t="shared" si="0"/>
        <v>6349</v>
      </c>
      <c r="F28" s="80">
        <f t="shared" si="1"/>
        <v>2.374683014040888</v>
      </c>
      <c r="G28" s="81">
        <v>82.39</v>
      </c>
      <c r="H28" s="82">
        <f t="shared" si="2"/>
        <v>3322.138609054497</v>
      </c>
    </row>
    <row r="29" spans="1:8" ht="13.5">
      <c r="A29" s="63"/>
      <c r="B29" s="63" t="s">
        <v>147</v>
      </c>
      <c r="C29" s="77">
        <v>131650</v>
      </c>
      <c r="D29" s="78">
        <v>129393</v>
      </c>
      <c r="E29" s="79">
        <f t="shared" si="0"/>
        <v>2257</v>
      </c>
      <c r="F29" s="80">
        <f t="shared" si="1"/>
        <v>1.744298377810237</v>
      </c>
      <c r="G29" s="81">
        <v>111.62</v>
      </c>
      <c r="H29" s="82">
        <f t="shared" si="2"/>
        <v>1179.4481275757032</v>
      </c>
    </row>
    <row r="30" spans="1:8" ht="13.5">
      <c r="A30" s="63"/>
      <c r="B30" s="63" t="s">
        <v>148</v>
      </c>
      <c r="C30" s="77">
        <v>110837</v>
      </c>
      <c r="D30" s="78">
        <v>106452</v>
      </c>
      <c r="E30" s="79">
        <f t="shared" si="0"/>
        <v>4385</v>
      </c>
      <c r="F30" s="80">
        <f t="shared" si="1"/>
        <v>4.119227445233532</v>
      </c>
      <c r="G30" s="81">
        <v>47.22</v>
      </c>
      <c r="H30" s="82">
        <f t="shared" si="2"/>
        <v>2347.2469292672595</v>
      </c>
    </row>
    <row r="31" spans="1:8" ht="13.5">
      <c r="A31" s="63"/>
      <c r="B31" s="63" t="s">
        <v>149</v>
      </c>
      <c r="C31" s="77">
        <v>287623</v>
      </c>
      <c r="D31" s="78">
        <v>277589</v>
      </c>
      <c r="E31" s="79">
        <f t="shared" si="0"/>
        <v>10034</v>
      </c>
      <c r="F31" s="80">
        <f t="shared" si="1"/>
        <v>3.614696547773867</v>
      </c>
      <c r="G31" s="81">
        <v>92.71</v>
      </c>
      <c r="H31" s="82">
        <f t="shared" si="2"/>
        <v>3102.394563693237</v>
      </c>
    </row>
    <row r="32" spans="1:8" ht="13.5">
      <c r="A32" s="63"/>
      <c r="B32" s="63" t="s">
        <v>150</v>
      </c>
      <c r="C32" s="77">
        <v>117327</v>
      </c>
      <c r="D32" s="78">
        <v>114380</v>
      </c>
      <c r="E32" s="79">
        <f t="shared" si="0"/>
        <v>2947</v>
      </c>
      <c r="F32" s="80">
        <f t="shared" si="1"/>
        <v>2.576499388004896</v>
      </c>
      <c r="G32" s="81">
        <v>65.44</v>
      </c>
      <c r="H32" s="82">
        <f t="shared" si="2"/>
        <v>1792.8942542787286</v>
      </c>
    </row>
    <row r="33" spans="1:8" ht="13.5">
      <c r="A33" s="63"/>
      <c r="B33" s="63" t="s">
        <v>151</v>
      </c>
      <c r="C33" s="77">
        <v>65422</v>
      </c>
      <c r="D33" s="78">
        <v>63723</v>
      </c>
      <c r="E33" s="79">
        <f t="shared" si="0"/>
        <v>1699</v>
      </c>
      <c r="F33" s="80">
        <f t="shared" si="1"/>
        <v>2.666227264880812</v>
      </c>
      <c r="G33" s="81">
        <v>25.08</v>
      </c>
      <c r="H33" s="82">
        <f t="shared" si="2"/>
        <v>2608.532695374801</v>
      </c>
    </row>
    <row r="34" spans="1:8" ht="13.5">
      <c r="A34" s="63"/>
      <c r="B34" s="63" t="s">
        <v>152</v>
      </c>
      <c r="C34" s="77">
        <v>67814</v>
      </c>
      <c r="D34" s="78">
        <v>66956</v>
      </c>
      <c r="E34" s="79">
        <f t="shared" si="0"/>
        <v>858</v>
      </c>
      <c r="F34" s="80">
        <f t="shared" si="1"/>
        <v>1.2814385566640778</v>
      </c>
      <c r="G34" s="81">
        <v>35.86</v>
      </c>
      <c r="H34" s="82">
        <f t="shared" si="2"/>
        <v>1891.0764082543224</v>
      </c>
    </row>
    <row r="35" spans="1:8" ht="13.5">
      <c r="A35" s="63"/>
      <c r="B35" s="63" t="s">
        <v>153</v>
      </c>
      <c r="C35" s="77">
        <v>132054</v>
      </c>
      <c r="D35" s="78">
        <v>125305</v>
      </c>
      <c r="E35" s="79">
        <f t="shared" si="0"/>
        <v>6749</v>
      </c>
      <c r="F35" s="80">
        <f t="shared" si="1"/>
        <v>5.386058018435018</v>
      </c>
      <c r="G35" s="81">
        <v>50.45</v>
      </c>
      <c r="H35" s="82">
        <f t="shared" si="2"/>
        <v>2617.5222993062434</v>
      </c>
    </row>
    <row r="36" spans="1:8" ht="13.5">
      <c r="A36" s="63"/>
      <c r="B36" s="63" t="s">
        <v>154</v>
      </c>
      <c r="C36" s="77">
        <v>351101</v>
      </c>
      <c r="D36" s="78">
        <v>341079</v>
      </c>
      <c r="E36" s="79">
        <f t="shared" si="0"/>
        <v>10022</v>
      </c>
      <c r="F36" s="80">
        <f t="shared" si="1"/>
        <v>2.9383222068787584</v>
      </c>
      <c r="G36" s="81">
        <v>290.11</v>
      </c>
      <c r="H36" s="82">
        <f t="shared" si="2"/>
        <v>1210.234049153769</v>
      </c>
    </row>
    <row r="37" spans="1:8" ht="13.5">
      <c r="A37" s="63"/>
      <c r="B37" s="63" t="s">
        <v>155</v>
      </c>
      <c r="C37" s="77">
        <v>158824</v>
      </c>
      <c r="D37" s="78">
        <v>149464</v>
      </c>
      <c r="E37" s="79">
        <f t="shared" si="0"/>
        <v>9360</v>
      </c>
      <c r="F37" s="80">
        <f t="shared" si="1"/>
        <v>6.262377562489964</v>
      </c>
      <c r="G37" s="81">
        <v>86.01</v>
      </c>
      <c r="H37" s="82">
        <f t="shared" si="2"/>
        <v>1846.575979537263</v>
      </c>
    </row>
    <row r="38" spans="1:8" ht="13.5">
      <c r="A38" s="63"/>
      <c r="B38" s="63" t="s">
        <v>156</v>
      </c>
      <c r="C38" s="77">
        <v>100805</v>
      </c>
      <c r="D38" s="78">
        <v>98766</v>
      </c>
      <c r="E38" s="79">
        <f t="shared" si="0"/>
        <v>2039</v>
      </c>
      <c r="F38" s="80">
        <f t="shared" si="1"/>
        <v>2.064475629265132</v>
      </c>
      <c r="G38" s="81">
        <v>75.78</v>
      </c>
      <c r="H38" s="82">
        <f t="shared" si="2"/>
        <v>1330.2322512536289</v>
      </c>
    </row>
    <row r="39" spans="1:8" ht="13.5">
      <c r="A39" s="63"/>
      <c r="B39" s="63" t="s">
        <v>157</v>
      </c>
      <c r="C39" s="77">
        <v>82108</v>
      </c>
      <c r="D39" s="78">
        <v>83730</v>
      </c>
      <c r="E39" s="79">
        <f t="shared" si="0"/>
        <v>-1622</v>
      </c>
      <c r="F39" s="80">
        <f t="shared" si="1"/>
        <v>-1.937179027827541</v>
      </c>
      <c r="G39" s="81">
        <v>56</v>
      </c>
      <c r="H39" s="82">
        <f t="shared" si="2"/>
        <v>1466.2142857142858</v>
      </c>
    </row>
    <row r="40" spans="1:8" ht="13.5">
      <c r="A40" s="63"/>
      <c r="B40" s="63" t="s">
        <v>158</v>
      </c>
      <c r="C40" s="77">
        <v>72583</v>
      </c>
      <c r="D40" s="78">
        <v>71342</v>
      </c>
      <c r="E40" s="79">
        <f t="shared" si="0"/>
        <v>1241</v>
      </c>
      <c r="F40" s="80">
        <f t="shared" si="1"/>
        <v>1.7395082840402567</v>
      </c>
      <c r="G40" s="81">
        <v>74.97</v>
      </c>
      <c r="H40" s="82">
        <f t="shared" si="2"/>
        <v>968.1605975723623</v>
      </c>
    </row>
    <row r="41" spans="1:8" ht="13.5">
      <c r="A41" s="63"/>
      <c r="B41" s="63" t="s">
        <v>159</v>
      </c>
      <c r="C41" s="77">
        <v>50183</v>
      </c>
      <c r="D41" s="78">
        <v>50854</v>
      </c>
      <c r="E41" s="79">
        <f t="shared" si="0"/>
        <v>-671</v>
      </c>
      <c r="F41" s="80">
        <f t="shared" si="1"/>
        <v>-1.319463562354977</v>
      </c>
      <c r="G41" s="81">
        <v>48.59</v>
      </c>
      <c r="H41" s="82">
        <f t="shared" si="2"/>
        <v>1032.7845235645193</v>
      </c>
    </row>
    <row r="42" spans="1:8" ht="13.5">
      <c r="A42" s="63"/>
      <c r="B42" s="63" t="s">
        <v>160</v>
      </c>
      <c r="C42" s="77">
        <v>97923</v>
      </c>
      <c r="D42" s="78">
        <v>95521</v>
      </c>
      <c r="E42" s="79">
        <f t="shared" si="0"/>
        <v>2402</v>
      </c>
      <c r="F42" s="80">
        <f t="shared" si="1"/>
        <v>2.514630290721412</v>
      </c>
      <c r="G42" s="81">
        <v>30.17</v>
      </c>
      <c r="H42" s="82">
        <f t="shared" si="2"/>
        <v>3245.707656612529</v>
      </c>
    </row>
    <row r="43" spans="1:8" ht="13.5">
      <c r="A43" s="63"/>
      <c r="B43" s="63" t="s">
        <v>161</v>
      </c>
      <c r="C43" s="77">
        <v>57956</v>
      </c>
      <c r="D43" s="78">
        <v>57124</v>
      </c>
      <c r="E43" s="79">
        <f t="shared" si="0"/>
        <v>832</v>
      </c>
      <c r="F43" s="80">
        <f t="shared" si="1"/>
        <v>1.4564806386107414</v>
      </c>
      <c r="G43" s="81">
        <v>22.01</v>
      </c>
      <c r="H43" s="82">
        <f t="shared" si="2"/>
        <v>2633.1667423898225</v>
      </c>
    </row>
    <row r="44" spans="1:8" ht="13.5">
      <c r="A44" s="63"/>
      <c r="B44" s="63" t="s">
        <v>162</v>
      </c>
      <c r="C44" s="77">
        <v>143122</v>
      </c>
      <c r="D44" s="78">
        <v>137165</v>
      </c>
      <c r="E44" s="79">
        <f t="shared" si="0"/>
        <v>5957</v>
      </c>
      <c r="F44" s="80">
        <f t="shared" si="1"/>
        <v>4.34294462873182</v>
      </c>
      <c r="G44" s="81">
        <v>62.82</v>
      </c>
      <c r="H44" s="82">
        <f t="shared" si="2"/>
        <v>2278.287169691181</v>
      </c>
    </row>
    <row r="45" spans="1:8" ht="13.5">
      <c r="A45" s="63"/>
      <c r="B45" s="63" t="s">
        <v>163</v>
      </c>
      <c r="C45" s="77">
        <v>100270</v>
      </c>
      <c r="D45" s="78">
        <v>98746</v>
      </c>
      <c r="E45" s="79">
        <f t="shared" si="0"/>
        <v>1524</v>
      </c>
      <c r="F45" s="80">
        <f t="shared" si="1"/>
        <v>1.5433536548315883</v>
      </c>
      <c r="G45" s="81">
        <v>48.35</v>
      </c>
      <c r="H45" s="82">
        <f t="shared" si="2"/>
        <v>2073.836608066184</v>
      </c>
    </row>
    <row r="46" spans="1:8" ht="13.5">
      <c r="A46" s="63"/>
      <c r="B46" s="63" t="s">
        <v>164</v>
      </c>
      <c r="C46" s="77">
        <v>36022</v>
      </c>
      <c r="D46" s="78">
        <v>36147</v>
      </c>
      <c r="E46" s="79">
        <f t="shared" si="0"/>
        <v>-125</v>
      </c>
      <c r="F46" s="80">
        <f t="shared" si="1"/>
        <v>-0.34581016405234183</v>
      </c>
      <c r="G46" s="81">
        <v>117.94</v>
      </c>
      <c r="H46" s="82">
        <f t="shared" si="2"/>
        <v>305.4264880447685</v>
      </c>
    </row>
    <row r="47" spans="1:8" ht="13.5">
      <c r="A47" s="63"/>
      <c r="B47" s="63" t="s">
        <v>165</v>
      </c>
      <c r="C47" s="77">
        <v>99921</v>
      </c>
      <c r="D47" s="78">
        <v>99738</v>
      </c>
      <c r="E47" s="79">
        <f t="shared" si="0"/>
        <v>183</v>
      </c>
      <c r="F47" s="80">
        <f t="shared" si="1"/>
        <v>0.18348071948505082</v>
      </c>
      <c r="G47" s="81">
        <v>43.36</v>
      </c>
      <c r="H47" s="82">
        <f t="shared" si="2"/>
        <v>2304.4511070110702</v>
      </c>
    </row>
    <row r="48" spans="1:8" ht="13.5">
      <c r="A48" s="63"/>
      <c r="B48" s="63" t="s">
        <v>166</v>
      </c>
      <c r="C48" s="77">
        <v>75273</v>
      </c>
      <c r="D48" s="78">
        <v>73096</v>
      </c>
      <c r="E48" s="79">
        <f t="shared" si="0"/>
        <v>2177</v>
      </c>
      <c r="F48" s="80">
        <f t="shared" si="1"/>
        <v>2.9782751450147753</v>
      </c>
      <c r="G48" s="81">
        <v>33.68</v>
      </c>
      <c r="H48" s="82">
        <f t="shared" si="2"/>
        <v>2234.9465558194775</v>
      </c>
    </row>
    <row r="49" spans="1:8" ht="13.5">
      <c r="A49" s="63"/>
      <c r="B49" s="63" t="s">
        <v>167</v>
      </c>
      <c r="C49" s="77">
        <v>80536</v>
      </c>
      <c r="D49" s="78">
        <v>78202</v>
      </c>
      <c r="E49" s="79">
        <f t="shared" si="0"/>
        <v>2334</v>
      </c>
      <c r="F49" s="80">
        <f t="shared" si="1"/>
        <v>2.9845783995294237</v>
      </c>
      <c r="G49" s="81">
        <v>45.43</v>
      </c>
      <c r="H49" s="82">
        <f t="shared" si="2"/>
        <v>1772.7492846136913</v>
      </c>
    </row>
    <row r="50" spans="1:8" ht="13.5">
      <c r="A50" s="63"/>
      <c r="B50" s="63" t="s">
        <v>168</v>
      </c>
      <c r="C50" s="77">
        <v>62587</v>
      </c>
      <c r="D50" s="78">
        <v>58578</v>
      </c>
      <c r="E50" s="79">
        <f t="shared" si="0"/>
        <v>4009</v>
      </c>
      <c r="F50" s="80">
        <f t="shared" si="1"/>
        <v>6.8438662979275495</v>
      </c>
      <c r="G50" s="81">
        <v>16.34</v>
      </c>
      <c r="H50" s="82">
        <f t="shared" si="2"/>
        <v>3830.293757649939</v>
      </c>
    </row>
    <row r="51" spans="1:8" ht="13.5">
      <c r="A51" s="63"/>
      <c r="B51" s="63" t="s">
        <v>169</v>
      </c>
      <c r="C51" s="77">
        <v>75066</v>
      </c>
      <c r="D51" s="78">
        <v>70073</v>
      </c>
      <c r="E51" s="79">
        <f t="shared" si="0"/>
        <v>4993</v>
      </c>
      <c r="F51" s="80">
        <f t="shared" si="1"/>
        <v>7.125426341101424</v>
      </c>
      <c r="G51" s="81">
        <v>21.02</v>
      </c>
      <c r="H51" s="82">
        <f t="shared" si="2"/>
        <v>3571.1703139866795</v>
      </c>
    </row>
    <row r="52" spans="1:8" ht="13.5">
      <c r="A52" s="63"/>
      <c r="B52" s="63" t="s">
        <v>170</v>
      </c>
      <c r="C52" s="77">
        <v>38127</v>
      </c>
      <c r="D52" s="78">
        <v>36029</v>
      </c>
      <c r="E52" s="79">
        <f t="shared" si="0"/>
        <v>2098</v>
      </c>
      <c r="F52" s="80">
        <f t="shared" si="1"/>
        <v>5.8230869577284965</v>
      </c>
      <c r="G52" s="81">
        <v>13</v>
      </c>
      <c r="H52" s="82">
        <f t="shared" si="2"/>
        <v>2932.846153846154</v>
      </c>
    </row>
    <row r="53" spans="1:8" ht="13.5">
      <c r="A53" s="63"/>
      <c r="B53" s="63" t="s">
        <v>171</v>
      </c>
      <c r="C53" s="77">
        <v>46906</v>
      </c>
      <c r="D53" s="78">
        <v>46175</v>
      </c>
      <c r="E53" s="79">
        <f t="shared" si="0"/>
        <v>731</v>
      </c>
      <c r="F53" s="80">
        <f t="shared" si="1"/>
        <v>1.583107742284786</v>
      </c>
      <c r="G53" s="81">
        <v>10.49</v>
      </c>
      <c r="H53" s="82">
        <f t="shared" si="2"/>
        <v>4471.496663489037</v>
      </c>
    </row>
    <row r="54" spans="1:8" ht="13.5">
      <c r="A54" s="63"/>
      <c r="B54" s="63" t="s">
        <v>172</v>
      </c>
      <c r="C54" s="77">
        <v>66495</v>
      </c>
      <c r="D54" s="78">
        <v>64869</v>
      </c>
      <c r="E54" s="79">
        <f t="shared" si="0"/>
        <v>1626</v>
      </c>
      <c r="F54" s="80">
        <f t="shared" si="1"/>
        <v>2.5065902048744393</v>
      </c>
      <c r="G54" s="81">
        <v>23.18</v>
      </c>
      <c r="H54" s="82">
        <f t="shared" si="2"/>
        <v>2868.6367558239863</v>
      </c>
    </row>
    <row r="55" spans="1:8" ht="13.5">
      <c r="A55" s="63"/>
      <c r="B55" s="63" t="s">
        <v>173</v>
      </c>
      <c r="C55" s="77">
        <v>70188</v>
      </c>
      <c r="D55" s="78">
        <v>60311</v>
      </c>
      <c r="E55" s="79">
        <f t="shared" si="0"/>
        <v>9877</v>
      </c>
      <c r="F55" s="80">
        <f t="shared" si="1"/>
        <v>16.37678035515909</v>
      </c>
      <c r="G55" s="81">
        <v>34.9</v>
      </c>
      <c r="H55" s="82">
        <f t="shared" si="2"/>
        <v>2011.1174785100288</v>
      </c>
    </row>
    <row r="56" spans="1:8" ht="13.5">
      <c r="A56" s="63"/>
      <c r="B56" s="63" t="s">
        <v>174</v>
      </c>
      <c r="C56" s="77">
        <v>80184</v>
      </c>
      <c r="D56" s="78">
        <v>70662</v>
      </c>
      <c r="E56" s="79">
        <f t="shared" si="0"/>
        <v>9522</v>
      </c>
      <c r="F56" s="80">
        <f t="shared" si="1"/>
        <v>13.475418187993546</v>
      </c>
      <c r="G56" s="81">
        <v>39.57</v>
      </c>
      <c r="H56" s="82">
        <f t="shared" si="2"/>
        <v>2026.3836239575435</v>
      </c>
    </row>
    <row r="57" spans="1:8" ht="13.5">
      <c r="A57" s="63"/>
      <c r="B57" s="63" t="s">
        <v>175</v>
      </c>
      <c r="C57" s="77">
        <v>36878</v>
      </c>
      <c r="D57" s="78">
        <v>32172</v>
      </c>
      <c r="E57" s="79">
        <f t="shared" si="0"/>
        <v>4706</v>
      </c>
      <c r="F57" s="80">
        <f t="shared" si="1"/>
        <v>14.627626507522068</v>
      </c>
      <c r="G57" s="81">
        <v>18.03</v>
      </c>
      <c r="H57" s="82">
        <f t="shared" si="2"/>
        <v>2045.3688297282306</v>
      </c>
    </row>
    <row r="58" spans="1:8" ht="13.5">
      <c r="A58" s="63"/>
      <c r="B58" s="63" t="s">
        <v>176</v>
      </c>
      <c r="C58" s="77">
        <v>43306</v>
      </c>
      <c r="D58" s="78">
        <v>38490</v>
      </c>
      <c r="E58" s="79">
        <f t="shared" si="0"/>
        <v>4816</v>
      </c>
      <c r="F58" s="80">
        <f t="shared" si="1"/>
        <v>12.51234086775786</v>
      </c>
      <c r="G58" s="81">
        <v>21.54</v>
      </c>
      <c r="H58" s="82">
        <f t="shared" si="2"/>
        <v>2010.4921077065924</v>
      </c>
    </row>
    <row r="59" spans="1:8" ht="13.5">
      <c r="A59" s="63"/>
      <c r="B59" s="63" t="s">
        <v>177</v>
      </c>
      <c r="C59" s="77">
        <v>151738</v>
      </c>
      <c r="D59" s="78">
        <v>150121</v>
      </c>
      <c r="E59" s="79">
        <f t="shared" si="0"/>
        <v>1617</v>
      </c>
      <c r="F59" s="80">
        <f t="shared" si="1"/>
        <v>1.0771311142345175</v>
      </c>
      <c r="G59" s="81">
        <v>41.88</v>
      </c>
      <c r="H59" s="82">
        <f t="shared" si="2"/>
        <v>3623.1614135625596</v>
      </c>
    </row>
    <row r="60" spans="1:8" ht="13.5">
      <c r="A60" s="63"/>
      <c r="B60" s="63" t="s">
        <v>178</v>
      </c>
      <c r="C60" s="77">
        <v>17215</v>
      </c>
      <c r="D60" s="78">
        <v>17147</v>
      </c>
      <c r="E60" s="79">
        <f t="shared" si="0"/>
        <v>68</v>
      </c>
      <c r="F60" s="80">
        <f t="shared" si="1"/>
        <v>0.3965708287163935</v>
      </c>
      <c r="G60" s="81">
        <v>3.36</v>
      </c>
      <c r="H60" s="82">
        <f t="shared" si="2"/>
        <v>5123.511904761905</v>
      </c>
    </row>
    <row r="61" spans="1:8" ht="12.75" customHeight="1">
      <c r="A61" s="63"/>
      <c r="B61" s="63" t="s">
        <v>179</v>
      </c>
      <c r="C61" s="77">
        <v>13001</v>
      </c>
      <c r="D61" s="78">
        <v>13513</v>
      </c>
      <c r="E61" s="79">
        <f t="shared" si="0"/>
        <v>-512</v>
      </c>
      <c r="F61" s="80">
        <f t="shared" si="1"/>
        <v>-3.788943979871235</v>
      </c>
      <c r="G61" s="81">
        <v>6.19</v>
      </c>
      <c r="H61" s="82">
        <f t="shared" si="2"/>
        <v>2100.3231017770595</v>
      </c>
    </row>
    <row r="62" spans="1:8" ht="13.5">
      <c r="A62" s="63"/>
      <c r="B62" s="63" t="s">
        <v>180</v>
      </c>
      <c r="C62" s="77">
        <v>42337</v>
      </c>
      <c r="D62" s="78">
        <v>40424</v>
      </c>
      <c r="E62" s="79">
        <f t="shared" si="0"/>
        <v>1913</v>
      </c>
      <c r="F62" s="80">
        <f t="shared" si="1"/>
        <v>4.732337225410648</v>
      </c>
      <c r="G62" s="81">
        <v>8.39</v>
      </c>
      <c r="H62" s="82">
        <f t="shared" si="2"/>
        <v>5046.126340882002</v>
      </c>
    </row>
    <row r="63" spans="1:8" ht="13.5" customHeight="1">
      <c r="A63" s="63"/>
      <c r="B63" s="63" t="s">
        <v>181</v>
      </c>
      <c r="C63" s="77">
        <v>33391</v>
      </c>
      <c r="D63" s="78">
        <v>33446</v>
      </c>
      <c r="E63" s="79">
        <f t="shared" si="0"/>
        <v>-55</v>
      </c>
      <c r="F63" s="80">
        <f t="shared" si="1"/>
        <v>-0.1644441786760749</v>
      </c>
      <c r="G63" s="81">
        <v>9.98</v>
      </c>
      <c r="H63" s="82">
        <f t="shared" si="2"/>
        <v>3345.7915831663327</v>
      </c>
    </row>
    <row r="64" spans="1:8" ht="13.5">
      <c r="A64" s="63"/>
      <c r="B64" s="63" t="s">
        <v>182</v>
      </c>
      <c r="C64" s="77">
        <v>8116</v>
      </c>
      <c r="D64" s="78">
        <v>7570</v>
      </c>
      <c r="E64" s="79">
        <f t="shared" si="0"/>
        <v>546</v>
      </c>
      <c r="F64" s="80">
        <f t="shared" si="1"/>
        <v>7.212681638044914</v>
      </c>
      <c r="G64" s="81">
        <v>4.01</v>
      </c>
      <c r="H64" s="82">
        <f t="shared" si="2"/>
        <v>2023.9401496259352</v>
      </c>
    </row>
    <row r="65" spans="1:8" ht="13.5">
      <c r="A65" s="63"/>
      <c r="B65" s="63" t="s">
        <v>183</v>
      </c>
      <c r="C65" s="77">
        <v>19122</v>
      </c>
      <c r="D65" s="78">
        <v>19235</v>
      </c>
      <c r="E65" s="79">
        <f t="shared" si="0"/>
        <v>-113</v>
      </c>
      <c r="F65" s="80">
        <f t="shared" si="1"/>
        <v>-0.5874707564335846</v>
      </c>
      <c r="G65" s="81">
        <v>5.25</v>
      </c>
      <c r="H65" s="82">
        <f t="shared" si="2"/>
        <v>3642.285714285714</v>
      </c>
    </row>
    <row r="66" spans="1:8" ht="14.25" thickBot="1">
      <c r="A66" s="63"/>
      <c r="B66" s="84" t="s">
        <v>184</v>
      </c>
      <c r="C66" s="85">
        <v>18556</v>
      </c>
      <c r="D66" s="86">
        <v>18786</v>
      </c>
      <c r="E66" s="86">
        <f t="shared" si="0"/>
        <v>-230</v>
      </c>
      <c r="F66" s="87">
        <f t="shared" si="1"/>
        <v>-1.2243159799850953</v>
      </c>
      <c r="G66" s="88">
        <v>4.7</v>
      </c>
      <c r="H66" s="87">
        <f t="shared" si="2"/>
        <v>3948.0851063829787</v>
      </c>
    </row>
    <row r="67" spans="1:8" ht="13.5">
      <c r="A67" s="63"/>
      <c r="B67" s="63"/>
      <c r="C67" s="78"/>
      <c r="D67" s="78"/>
      <c r="E67" s="78"/>
      <c r="F67" s="89"/>
      <c r="G67" s="90"/>
      <c r="H67" s="91"/>
    </row>
    <row r="68" spans="1:8" ht="13.5">
      <c r="A68" s="63"/>
      <c r="B68" s="71" t="s">
        <v>185</v>
      </c>
      <c r="C68" s="78"/>
      <c r="D68" s="78" t="s">
        <v>186</v>
      </c>
      <c r="E68" s="78"/>
      <c r="F68" s="89"/>
      <c r="G68" s="90"/>
      <c r="H68" s="91"/>
    </row>
    <row r="69" spans="1:8" ht="13.5">
      <c r="A69" s="63"/>
      <c r="B69" s="63"/>
      <c r="C69" s="78"/>
      <c r="D69" s="78"/>
      <c r="E69" s="78"/>
      <c r="F69" s="89"/>
      <c r="G69" s="90"/>
      <c r="H69" s="91"/>
    </row>
    <row r="70" spans="1:8" ht="13.5">
      <c r="A70" s="63"/>
      <c r="B70" s="63"/>
      <c r="C70" s="78"/>
      <c r="D70" s="78" t="s">
        <v>187</v>
      </c>
      <c r="E70" s="78"/>
      <c r="F70" s="89"/>
      <c r="G70" s="90"/>
      <c r="H70" s="91"/>
    </row>
    <row r="71" spans="1:8" ht="13.5">
      <c r="A71" s="63"/>
      <c r="B71" s="65"/>
      <c r="C71" s="78"/>
      <c r="D71" s="78"/>
      <c r="E71" s="78"/>
      <c r="F71" s="89"/>
      <c r="G71" s="90"/>
      <c r="H71" s="91"/>
    </row>
    <row r="72" spans="1:8" ht="13.5">
      <c r="A72" s="63"/>
      <c r="B72" s="65"/>
      <c r="C72" s="78"/>
      <c r="D72" s="78"/>
      <c r="E72" s="78"/>
      <c r="F72" s="89"/>
      <c r="G72" s="90"/>
      <c r="H72" s="91"/>
    </row>
    <row r="73" spans="1:8" ht="13.5">
      <c r="A73" s="63"/>
      <c r="B73" s="63"/>
      <c r="C73" s="78"/>
      <c r="D73" s="78"/>
      <c r="E73" s="63"/>
      <c r="F73" s="89"/>
      <c r="G73" s="90"/>
      <c r="H73" s="92" t="s">
        <v>188</v>
      </c>
    </row>
    <row r="74" spans="1:8" ht="5.25" customHeight="1" thickBot="1">
      <c r="A74" s="63"/>
      <c r="B74" s="66"/>
      <c r="C74" s="93"/>
      <c r="D74" s="93"/>
      <c r="E74" s="93"/>
      <c r="F74" s="94"/>
      <c r="G74" s="95"/>
      <c r="H74" s="96"/>
    </row>
    <row r="75" spans="1:8" ht="13.5">
      <c r="A75" s="63"/>
      <c r="B75" s="184" t="s">
        <v>115</v>
      </c>
      <c r="C75" s="97" t="s">
        <v>189</v>
      </c>
      <c r="D75" s="98"/>
      <c r="E75" s="67" t="s">
        <v>190</v>
      </c>
      <c r="F75" s="68"/>
      <c r="G75" s="186" t="s">
        <v>118</v>
      </c>
      <c r="H75" s="188" t="s">
        <v>119</v>
      </c>
    </row>
    <row r="76" spans="1:8" ht="13.5">
      <c r="A76" s="63"/>
      <c r="B76" s="185"/>
      <c r="C76" s="99" t="s">
        <v>191</v>
      </c>
      <c r="D76" s="99" t="s">
        <v>121</v>
      </c>
      <c r="E76" s="70" t="s">
        <v>122</v>
      </c>
      <c r="F76" s="70" t="s">
        <v>123</v>
      </c>
      <c r="G76" s="187"/>
      <c r="H76" s="189"/>
    </row>
    <row r="77" spans="1:8" ht="13.5">
      <c r="A77" s="63"/>
      <c r="B77" s="63" t="s">
        <v>192</v>
      </c>
      <c r="C77" s="77">
        <v>52361</v>
      </c>
      <c r="D77" s="78">
        <v>49285</v>
      </c>
      <c r="E77" s="78">
        <f>C77-D77</f>
        <v>3076</v>
      </c>
      <c r="F77" s="89">
        <f>E77/D77*100</f>
        <v>6.241249873186567</v>
      </c>
      <c r="G77" s="90">
        <v>24.76</v>
      </c>
      <c r="H77" s="91">
        <f>C77/G77</f>
        <v>2114.741518578352</v>
      </c>
    </row>
    <row r="78" spans="1:8" ht="13.5">
      <c r="A78" s="63"/>
      <c r="B78" s="63" t="s">
        <v>193</v>
      </c>
      <c r="C78" s="77">
        <v>20633</v>
      </c>
      <c r="D78" s="78">
        <v>19031</v>
      </c>
      <c r="E78" s="78">
        <f aca="true" t="shared" si="3" ref="E78:E137">C78-D78</f>
        <v>1602</v>
      </c>
      <c r="F78" s="89">
        <f aca="true" t="shared" si="4" ref="F78:F137">E78/D78*100</f>
        <v>8.41784456938679</v>
      </c>
      <c r="G78" s="90">
        <v>13.58</v>
      </c>
      <c r="H78" s="91">
        <f aca="true" t="shared" si="5" ref="H78:H137">C78/G78</f>
        <v>1519.3667157584682</v>
      </c>
    </row>
    <row r="79" spans="1:8" ht="13.5">
      <c r="A79" s="63"/>
      <c r="B79" s="63" t="s">
        <v>194</v>
      </c>
      <c r="C79" s="77">
        <v>31728</v>
      </c>
      <c r="D79" s="78">
        <v>30254</v>
      </c>
      <c r="E79" s="78">
        <f t="shared" si="3"/>
        <v>1474</v>
      </c>
      <c r="F79" s="89">
        <f t="shared" si="4"/>
        <v>4.872083030343095</v>
      </c>
      <c r="G79" s="90">
        <v>11.18</v>
      </c>
      <c r="H79" s="91">
        <f t="shared" si="5"/>
        <v>2837.9248658318425</v>
      </c>
    </row>
    <row r="80" spans="1:8" ht="13.5">
      <c r="A80" s="63"/>
      <c r="B80" s="63" t="s">
        <v>195</v>
      </c>
      <c r="C80" s="77">
        <v>31059</v>
      </c>
      <c r="D80" s="78">
        <v>29513</v>
      </c>
      <c r="E80" s="78">
        <f t="shared" si="3"/>
        <v>1546</v>
      </c>
      <c r="F80" s="89">
        <f t="shared" si="4"/>
        <v>5.238369532070613</v>
      </c>
      <c r="G80" s="90">
        <v>9.51</v>
      </c>
      <c r="H80" s="91">
        <f t="shared" si="5"/>
        <v>3265.930599369085</v>
      </c>
    </row>
    <row r="81" spans="1:8" ht="13.5">
      <c r="A81" s="63"/>
      <c r="B81" s="63" t="s">
        <v>196</v>
      </c>
      <c r="C81" s="77">
        <v>31059</v>
      </c>
      <c r="D81" s="78">
        <v>29513</v>
      </c>
      <c r="E81" s="78">
        <f t="shared" si="3"/>
        <v>1546</v>
      </c>
      <c r="F81" s="89">
        <f t="shared" si="4"/>
        <v>5.238369532070613</v>
      </c>
      <c r="G81" s="90">
        <v>9.51</v>
      </c>
      <c r="H81" s="91">
        <f t="shared" si="5"/>
        <v>3265.930599369085</v>
      </c>
    </row>
    <row r="82" spans="1:8" ht="13.5">
      <c r="A82" s="63"/>
      <c r="B82" s="63" t="s">
        <v>197</v>
      </c>
      <c r="C82" s="77">
        <v>36668</v>
      </c>
      <c r="D82" s="78">
        <v>36334</v>
      </c>
      <c r="E82" s="78">
        <f t="shared" si="3"/>
        <v>334</v>
      </c>
      <c r="F82" s="89">
        <f t="shared" si="4"/>
        <v>0.9192491880882919</v>
      </c>
      <c r="G82" s="90">
        <v>30.95</v>
      </c>
      <c r="H82" s="91">
        <f t="shared" si="5"/>
        <v>1184.7495961227787</v>
      </c>
    </row>
    <row r="83" spans="1:8" ht="13.5">
      <c r="A83" s="63"/>
      <c r="B83" s="63" t="s">
        <v>198</v>
      </c>
      <c r="C83" s="77">
        <v>23163</v>
      </c>
      <c r="D83" s="78">
        <v>23007</v>
      </c>
      <c r="E83" s="78">
        <f t="shared" si="3"/>
        <v>156</v>
      </c>
      <c r="F83" s="89">
        <f t="shared" si="4"/>
        <v>0.6780545051506063</v>
      </c>
      <c r="G83" s="90">
        <v>22.12</v>
      </c>
      <c r="H83" s="91">
        <f t="shared" si="5"/>
        <v>1047.1518987341772</v>
      </c>
    </row>
    <row r="84" spans="1:8" ht="13.5">
      <c r="A84" s="63"/>
      <c r="B84" s="63" t="s">
        <v>199</v>
      </c>
      <c r="C84" s="77">
        <v>13505</v>
      </c>
      <c r="D84" s="78">
        <v>13327</v>
      </c>
      <c r="E84" s="78">
        <f t="shared" si="3"/>
        <v>178</v>
      </c>
      <c r="F84" s="89">
        <f t="shared" si="4"/>
        <v>1.3356344263525175</v>
      </c>
      <c r="G84" s="90">
        <v>8.83</v>
      </c>
      <c r="H84" s="91">
        <f t="shared" si="5"/>
        <v>1529.445073612684</v>
      </c>
    </row>
    <row r="85" spans="1:8" ht="13.5">
      <c r="A85" s="63"/>
      <c r="B85" s="63" t="s">
        <v>200</v>
      </c>
      <c r="C85" s="77">
        <v>257935</v>
      </c>
      <c r="D85" s="78">
        <v>250025</v>
      </c>
      <c r="E85" s="78">
        <f t="shared" si="3"/>
        <v>7910</v>
      </c>
      <c r="F85" s="89">
        <f t="shared" si="4"/>
        <v>3.1636836316368364</v>
      </c>
      <c r="G85" s="90">
        <v>183.18</v>
      </c>
      <c r="H85" s="91">
        <f t="shared" si="5"/>
        <v>1408.0958619936673</v>
      </c>
    </row>
    <row r="86" spans="1:8" ht="13.5">
      <c r="A86" s="63"/>
      <c r="B86" s="63" t="s">
        <v>201</v>
      </c>
      <c r="C86" s="77">
        <v>22436</v>
      </c>
      <c r="D86" s="78">
        <v>22298</v>
      </c>
      <c r="E86" s="78">
        <f t="shared" si="3"/>
        <v>138</v>
      </c>
      <c r="F86" s="89">
        <f t="shared" si="4"/>
        <v>0.6188895865100009</v>
      </c>
      <c r="G86" s="90">
        <v>8.33</v>
      </c>
      <c r="H86" s="91">
        <f t="shared" si="5"/>
        <v>2693.3973589435773</v>
      </c>
    </row>
    <row r="87" spans="1:8" ht="13.5">
      <c r="A87" s="63"/>
      <c r="B87" s="63" t="s">
        <v>202</v>
      </c>
      <c r="C87" s="77">
        <v>23969</v>
      </c>
      <c r="D87" s="78">
        <v>23362</v>
      </c>
      <c r="E87" s="78">
        <f t="shared" si="3"/>
        <v>607</v>
      </c>
      <c r="F87" s="89">
        <f t="shared" si="4"/>
        <v>2.5982364523585306</v>
      </c>
      <c r="G87" s="90">
        <v>9.92</v>
      </c>
      <c r="H87" s="91">
        <f t="shared" si="5"/>
        <v>2416.2298387096776</v>
      </c>
    </row>
    <row r="88" spans="1:8" ht="13.5">
      <c r="A88" s="63"/>
      <c r="B88" s="63" t="s">
        <v>203</v>
      </c>
      <c r="C88" s="77">
        <v>35916</v>
      </c>
      <c r="D88" s="78">
        <v>33018</v>
      </c>
      <c r="E88" s="78">
        <f t="shared" si="3"/>
        <v>2898</v>
      </c>
      <c r="F88" s="89">
        <f t="shared" si="4"/>
        <v>8.777030710521535</v>
      </c>
      <c r="G88" s="90">
        <v>9.33</v>
      </c>
      <c r="H88" s="91">
        <f t="shared" si="5"/>
        <v>3849.51768488746</v>
      </c>
    </row>
    <row r="89" spans="1:8" ht="13.5">
      <c r="A89" s="63"/>
      <c r="B89" s="63" t="s">
        <v>204</v>
      </c>
      <c r="C89" s="77">
        <v>27073</v>
      </c>
      <c r="D89" s="78">
        <v>24724</v>
      </c>
      <c r="E89" s="78">
        <f t="shared" si="3"/>
        <v>2349</v>
      </c>
      <c r="F89" s="89">
        <f t="shared" si="4"/>
        <v>9.50088982365313</v>
      </c>
      <c r="G89" s="90">
        <v>6.58</v>
      </c>
      <c r="H89" s="91">
        <f t="shared" si="5"/>
        <v>4114.437689969604</v>
      </c>
    </row>
    <row r="90" spans="1:8" ht="13.5">
      <c r="A90" s="63"/>
      <c r="B90" s="63" t="s">
        <v>205</v>
      </c>
      <c r="C90" s="77">
        <v>36240</v>
      </c>
      <c r="D90" s="78">
        <v>36366</v>
      </c>
      <c r="E90" s="78">
        <f t="shared" si="3"/>
        <v>-126</v>
      </c>
      <c r="F90" s="89">
        <f t="shared" si="4"/>
        <v>-0.3464774789638673</v>
      </c>
      <c r="G90" s="90">
        <v>11.1</v>
      </c>
      <c r="H90" s="91">
        <f t="shared" si="5"/>
        <v>3264.864864864865</v>
      </c>
    </row>
    <row r="91" spans="1:8" ht="13.5">
      <c r="A91" s="63"/>
      <c r="B91" s="63" t="s">
        <v>206</v>
      </c>
      <c r="C91" s="77">
        <v>5604</v>
      </c>
      <c r="D91" s="78">
        <v>5616</v>
      </c>
      <c r="E91" s="78">
        <f t="shared" si="3"/>
        <v>-12</v>
      </c>
      <c r="F91" s="89">
        <f t="shared" si="4"/>
        <v>-0.2136752136752137</v>
      </c>
      <c r="G91" s="90">
        <v>9.97</v>
      </c>
      <c r="H91" s="91">
        <f t="shared" si="5"/>
        <v>562.0862587763289</v>
      </c>
    </row>
    <row r="92" spans="1:8" ht="13.5">
      <c r="A92" s="63"/>
      <c r="B92" s="63" t="s">
        <v>207</v>
      </c>
      <c r="C92" s="77">
        <v>4525</v>
      </c>
      <c r="D92" s="78">
        <v>4732</v>
      </c>
      <c r="E92" s="78">
        <f t="shared" si="3"/>
        <v>-207</v>
      </c>
      <c r="F92" s="89">
        <f t="shared" si="4"/>
        <v>-4.37447168216399</v>
      </c>
      <c r="G92" s="90">
        <v>22.5</v>
      </c>
      <c r="H92" s="91">
        <f t="shared" si="5"/>
        <v>201.11111111111111</v>
      </c>
    </row>
    <row r="93" spans="1:8" ht="13.5">
      <c r="A93" s="63"/>
      <c r="B93" s="63" t="s">
        <v>208</v>
      </c>
      <c r="C93" s="77">
        <v>36575</v>
      </c>
      <c r="D93" s="78">
        <v>35693</v>
      </c>
      <c r="E93" s="78">
        <f t="shared" si="3"/>
        <v>882</v>
      </c>
      <c r="F93" s="89">
        <f t="shared" si="4"/>
        <v>2.471072759364581</v>
      </c>
      <c r="G93" s="90">
        <v>38.82</v>
      </c>
      <c r="H93" s="91">
        <f t="shared" si="5"/>
        <v>942.1689850592478</v>
      </c>
    </row>
    <row r="94" spans="1:8" ht="13.5">
      <c r="A94" s="63"/>
      <c r="B94" s="63" t="s">
        <v>209</v>
      </c>
      <c r="C94" s="77">
        <v>29802</v>
      </c>
      <c r="D94" s="78">
        <v>28470</v>
      </c>
      <c r="E94" s="78">
        <f t="shared" si="3"/>
        <v>1332</v>
      </c>
      <c r="F94" s="89">
        <f t="shared" si="4"/>
        <v>4.678609062170707</v>
      </c>
      <c r="G94" s="90">
        <v>18.65</v>
      </c>
      <c r="H94" s="91">
        <f t="shared" si="5"/>
        <v>1597.9624664879357</v>
      </c>
    </row>
    <row r="95" spans="1:8" s="39" customFormat="1" ht="13.5">
      <c r="A95" s="63"/>
      <c r="B95" s="63" t="s">
        <v>210</v>
      </c>
      <c r="C95" s="77">
        <v>8327</v>
      </c>
      <c r="D95" s="78">
        <v>8353</v>
      </c>
      <c r="E95" s="78">
        <f t="shared" si="3"/>
        <v>-26</v>
      </c>
      <c r="F95" s="89">
        <f t="shared" si="4"/>
        <v>-0.31126541362384774</v>
      </c>
      <c r="G95" s="90">
        <v>24.67</v>
      </c>
      <c r="H95" s="91">
        <f t="shared" si="5"/>
        <v>337.5354681799757</v>
      </c>
    </row>
    <row r="96" spans="1:8" ht="13.5">
      <c r="A96" s="63"/>
      <c r="B96" s="63" t="s">
        <v>211</v>
      </c>
      <c r="C96" s="77">
        <v>5011</v>
      </c>
      <c r="D96" s="78">
        <v>5096</v>
      </c>
      <c r="E96" s="78">
        <f t="shared" si="3"/>
        <v>-85</v>
      </c>
      <c r="F96" s="89">
        <f t="shared" si="4"/>
        <v>-1.6679748822605966</v>
      </c>
      <c r="G96" s="90">
        <v>12.19</v>
      </c>
      <c r="H96" s="91">
        <f t="shared" si="5"/>
        <v>411.0746513535685</v>
      </c>
    </row>
    <row r="97" spans="1:8" ht="13.5">
      <c r="A97" s="63"/>
      <c r="B97" s="63" t="s">
        <v>212</v>
      </c>
      <c r="C97" s="77">
        <v>22457</v>
      </c>
      <c r="D97" s="78">
        <v>22297</v>
      </c>
      <c r="E97" s="78">
        <f t="shared" si="3"/>
        <v>160</v>
      </c>
      <c r="F97" s="89">
        <f t="shared" si="4"/>
        <v>0.717585325380096</v>
      </c>
      <c r="G97" s="90">
        <v>11.12</v>
      </c>
      <c r="H97" s="91">
        <f t="shared" si="5"/>
        <v>2019.5143884892088</v>
      </c>
    </row>
    <row r="98" spans="1:8" ht="13.5">
      <c r="A98" s="63"/>
      <c r="B98" s="63" t="s">
        <v>213</v>
      </c>
      <c r="C98" s="77">
        <v>158522</v>
      </c>
      <c r="D98" s="78">
        <v>155374</v>
      </c>
      <c r="E98" s="78">
        <f t="shared" si="3"/>
        <v>3148</v>
      </c>
      <c r="F98" s="89">
        <f t="shared" si="4"/>
        <v>2.026079009358065</v>
      </c>
      <c r="G98" s="90">
        <v>165.45</v>
      </c>
      <c r="H98" s="91">
        <f t="shared" si="5"/>
        <v>958.1263221517075</v>
      </c>
    </row>
    <row r="99" spans="1:8" ht="13.5">
      <c r="A99" s="63"/>
      <c r="B99" s="63" t="s">
        <v>214</v>
      </c>
      <c r="C99" s="77">
        <v>24028</v>
      </c>
      <c r="D99" s="78">
        <v>23890</v>
      </c>
      <c r="E99" s="78">
        <f t="shared" si="3"/>
        <v>138</v>
      </c>
      <c r="F99" s="89">
        <f t="shared" si="4"/>
        <v>0.5776475512766848</v>
      </c>
      <c r="G99" s="90">
        <v>23.94</v>
      </c>
      <c r="H99" s="91">
        <f t="shared" si="5"/>
        <v>1003.6758563074352</v>
      </c>
    </row>
    <row r="100" spans="1:8" ht="13.5">
      <c r="A100" s="63"/>
      <c r="B100" s="63" t="s">
        <v>215</v>
      </c>
      <c r="C100" s="77">
        <v>45168</v>
      </c>
      <c r="D100" s="78">
        <v>42409</v>
      </c>
      <c r="E100" s="78">
        <f t="shared" si="3"/>
        <v>2759</v>
      </c>
      <c r="F100" s="89">
        <f t="shared" si="4"/>
        <v>6.505694545969017</v>
      </c>
      <c r="G100" s="90">
        <v>31.08</v>
      </c>
      <c r="H100" s="91">
        <f t="shared" si="5"/>
        <v>1453.2818532818533</v>
      </c>
    </row>
    <row r="101" spans="1:8" ht="13.5">
      <c r="A101" s="63"/>
      <c r="B101" s="63" t="s">
        <v>216</v>
      </c>
      <c r="C101" s="77">
        <v>23250</v>
      </c>
      <c r="D101" s="78">
        <v>24846</v>
      </c>
      <c r="E101" s="78">
        <f t="shared" si="3"/>
        <v>-1596</v>
      </c>
      <c r="F101" s="89">
        <f t="shared" si="4"/>
        <v>-6.423569186186912</v>
      </c>
      <c r="G101" s="90">
        <v>38.24</v>
      </c>
      <c r="H101" s="91">
        <f t="shared" si="5"/>
        <v>608.0020920502092</v>
      </c>
    </row>
    <row r="102" spans="1:8" ht="13.5">
      <c r="A102" s="63"/>
      <c r="B102" s="63" t="s">
        <v>217</v>
      </c>
      <c r="C102" s="77">
        <v>26083</v>
      </c>
      <c r="D102" s="78">
        <v>26076</v>
      </c>
      <c r="E102" s="78">
        <f t="shared" si="3"/>
        <v>7</v>
      </c>
      <c r="F102" s="89">
        <f t="shared" si="4"/>
        <v>0.026844608068722197</v>
      </c>
      <c r="G102" s="90">
        <v>46.38</v>
      </c>
      <c r="H102" s="91">
        <f t="shared" si="5"/>
        <v>562.3760241483398</v>
      </c>
    </row>
    <row r="103" spans="1:8" ht="13.5">
      <c r="A103" s="63"/>
      <c r="B103" s="63" t="s">
        <v>218</v>
      </c>
      <c r="C103" s="77">
        <v>39993</v>
      </c>
      <c r="D103" s="78">
        <v>38153</v>
      </c>
      <c r="E103" s="78">
        <f t="shared" si="3"/>
        <v>1840</v>
      </c>
      <c r="F103" s="89">
        <f t="shared" si="4"/>
        <v>4.822687599926611</v>
      </c>
      <c r="G103" s="90">
        <v>25.81</v>
      </c>
      <c r="H103" s="91">
        <f t="shared" si="5"/>
        <v>1549.515691592406</v>
      </c>
    </row>
    <row r="104" spans="1:8" ht="13.5">
      <c r="A104" s="63"/>
      <c r="B104" s="63" t="s">
        <v>219</v>
      </c>
      <c r="C104" s="77">
        <v>58983</v>
      </c>
      <c r="D104" s="78">
        <v>59927</v>
      </c>
      <c r="E104" s="78">
        <f t="shared" si="3"/>
        <v>-944</v>
      </c>
      <c r="F104" s="89">
        <f t="shared" si="4"/>
        <v>-1.5752498873629581</v>
      </c>
      <c r="G104" s="90">
        <v>84.46</v>
      </c>
      <c r="H104" s="91">
        <f t="shared" si="5"/>
        <v>698.3542505327966</v>
      </c>
    </row>
    <row r="105" spans="1:8" ht="13.5">
      <c r="A105" s="63"/>
      <c r="B105" s="63" t="s">
        <v>220</v>
      </c>
      <c r="C105" s="77">
        <v>24340</v>
      </c>
      <c r="D105" s="78">
        <v>24819</v>
      </c>
      <c r="E105" s="78">
        <f t="shared" si="3"/>
        <v>-479</v>
      </c>
      <c r="F105" s="89">
        <f t="shared" si="4"/>
        <v>-1.9299730045529633</v>
      </c>
      <c r="G105" s="90">
        <v>22.44</v>
      </c>
      <c r="H105" s="91">
        <f t="shared" si="5"/>
        <v>1084.670231729055</v>
      </c>
    </row>
    <row r="106" spans="1:8" ht="13.5">
      <c r="A106" s="63"/>
      <c r="B106" s="63" t="s">
        <v>221</v>
      </c>
      <c r="C106" s="77">
        <v>21656</v>
      </c>
      <c r="D106" s="78">
        <v>21806</v>
      </c>
      <c r="E106" s="78">
        <f t="shared" si="3"/>
        <v>-150</v>
      </c>
      <c r="F106" s="89">
        <f t="shared" si="4"/>
        <v>-0.6878840686049711</v>
      </c>
      <c r="G106" s="90">
        <v>35.98</v>
      </c>
      <c r="H106" s="91">
        <f t="shared" si="5"/>
        <v>601.8899388549195</v>
      </c>
    </row>
    <row r="107" spans="1:8" ht="13.5">
      <c r="A107" s="63"/>
      <c r="B107" s="63" t="s">
        <v>222</v>
      </c>
      <c r="C107" s="77">
        <v>12987</v>
      </c>
      <c r="D107" s="78">
        <v>13302</v>
      </c>
      <c r="E107" s="78">
        <f t="shared" si="3"/>
        <v>-315</v>
      </c>
      <c r="F107" s="89">
        <f t="shared" si="4"/>
        <v>-2.3680649526387008</v>
      </c>
      <c r="G107" s="90">
        <v>26.04</v>
      </c>
      <c r="H107" s="91">
        <f t="shared" si="5"/>
        <v>498.7327188940092</v>
      </c>
    </row>
    <row r="108" spans="1:8" ht="13.5" customHeight="1">
      <c r="A108" s="63"/>
      <c r="B108" s="63" t="s">
        <v>223</v>
      </c>
      <c r="C108" s="77">
        <v>42822</v>
      </c>
      <c r="D108" s="78">
        <v>42226</v>
      </c>
      <c r="E108" s="78">
        <f t="shared" si="3"/>
        <v>596</v>
      </c>
      <c r="F108" s="89">
        <f t="shared" si="4"/>
        <v>1.411452659498887</v>
      </c>
      <c r="G108" s="90">
        <v>217.05</v>
      </c>
      <c r="H108" s="91">
        <f t="shared" si="5"/>
        <v>197.29094678645473</v>
      </c>
    </row>
    <row r="109" spans="1:8" ht="13.5">
      <c r="A109" s="63"/>
      <c r="B109" s="63" t="s">
        <v>224</v>
      </c>
      <c r="C109" s="77">
        <v>33408</v>
      </c>
      <c r="D109" s="78">
        <v>32711</v>
      </c>
      <c r="E109" s="78">
        <f t="shared" si="3"/>
        <v>697</v>
      </c>
      <c r="F109" s="89">
        <f t="shared" si="4"/>
        <v>2.1307816942312985</v>
      </c>
      <c r="G109" s="90">
        <v>56.78</v>
      </c>
      <c r="H109" s="91">
        <f t="shared" si="5"/>
        <v>588.3761887988728</v>
      </c>
    </row>
    <row r="110" spans="1:8" ht="13.5">
      <c r="A110" s="63"/>
      <c r="B110" s="63" t="s">
        <v>225</v>
      </c>
      <c r="C110" s="77">
        <v>9414</v>
      </c>
      <c r="D110" s="78">
        <v>9515</v>
      </c>
      <c r="E110" s="78">
        <f t="shared" si="3"/>
        <v>-101</v>
      </c>
      <c r="F110" s="89">
        <f t="shared" si="4"/>
        <v>-1.0614818707304257</v>
      </c>
      <c r="G110" s="90">
        <v>160.27</v>
      </c>
      <c r="H110" s="91">
        <f t="shared" si="5"/>
        <v>58.73837898546203</v>
      </c>
    </row>
    <row r="111" spans="1:8" ht="13.5">
      <c r="A111" s="63"/>
      <c r="B111" s="63" t="s">
        <v>226</v>
      </c>
      <c r="C111" s="77">
        <v>69991</v>
      </c>
      <c r="D111" s="78">
        <v>59833</v>
      </c>
      <c r="E111" s="78">
        <f t="shared" si="3"/>
        <v>10158</v>
      </c>
      <c r="F111" s="89">
        <f t="shared" si="4"/>
        <v>16.977253355171896</v>
      </c>
      <c r="G111" s="90">
        <v>172.23</v>
      </c>
      <c r="H111" s="91">
        <f t="shared" si="5"/>
        <v>406.3810021482901</v>
      </c>
    </row>
    <row r="112" spans="1:8" ht="13.5">
      <c r="A112" s="63"/>
      <c r="B112" s="63" t="s">
        <v>227</v>
      </c>
      <c r="C112" s="77">
        <v>47684</v>
      </c>
      <c r="D112" s="78">
        <v>39920</v>
      </c>
      <c r="E112" s="78">
        <f t="shared" si="3"/>
        <v>7764</v>
      </c>
      <c r="F112" s="89">
        <f t="shared" si="4"/>
        <v>19.448897795591183</v>
      </c>
      <c r="G112" s="90">
        <v>32.11</v>
      </c>
      <c r="H112" s="91">
        <f t="shared" si="5"/>
        <v>1485.0202429149797</v>
      </c>
    </row>
    <row r="113" spans="1:8" ht="13.5" customHeight="1">
      <c r="A113" s="63"/>
      <c r="B113" s="63" t="s">
        <v>228</v>
      </c>
      <c r="C113" s="77">
        <v>18005</v>
      </c>
      <c r="D113" s="78">
        <v>15369</v>
      </c>
      <c r="E113" s="78">
        <f t="shared" si="3"/>
        <v>2636</v>
      </c>
      <c r="F113" s="89">
        <f t="shared" si="4"/>
        <v>17.151408679810007</v>
      </c>
      <c r="G113" s="90">
        <v>65.58</v>
      </c>
      <c r="H113" s="91">
        <f t="shared" si="5"/>
        <v>274.55016773406527</v>
      </c>
    </row>
    <row r="114" spans="1:8" ht="13.5">
      <c r="A114" s="63"/>
      <c r="B114" s="63" t="s">
        <v>229</v>
      </c>
      <c r="C114" s="77">
        <v>4302</v>
      </c>
      <c r="D114" s="78">
        <v>4544</v>
      </c>
      <c r="E114" s="78">
        <f t="shared" si="3"/>
        <v>-242</v>
      </c>
      <c r="F114" s="89">
        <f t="shared" si="4"/>
        <v>-5.325704225352112</v>
      </c>
      <c r="G114" s="90">
        <v>74.54</v>
      </c>
      <c r="H114" s="91">
        <f t="shared" si="5"/>
        <v>57.713979071639386</v>
      </c>
    </row>
    <row r="115" spans="1:8" ht="13.5">
      <c r="A115" s="63"/>
      <c r="B115" s="63" t="s">
        <v>230</v>
      </c>
      <c r="C115" s="77">
        <v>18705</v>
      </c>
      <c r="D115" s="78">
        <v>19495</v>
      </c>
      <c r="E115" s="78">
        <f t="shared" si="3"/>
        <v>-790</v>
      </c>
      <c r="F115" s="89">
        <f t="shared" si="4"/>
        <v>-4.052321107976404</v>
      </c>
      <c r="G115" s="90">
        <v>389.61</v>
      </c>
      <c r="H115" s="91">
        <f t="shared" si="5"/>
        <v>48.009548009548006</v>
      </c>
    </row>
    <row r="116" spans="1:8" ht="13.5">
      <c r="A116" s="63"/>
      <c r="B116" s="63" t="s">
        <v>231</v>
      </c>
      <c r="C116" s="77">
        <v>9852</v>
      </c>
      <c r="D116" s="78">
        <v>10315</v>
      </c>
      <c r="E116" s="78">
        <f t="shared" si="3"/>
        <v>-463</v>
      </c>
      <c r="F116" s="89">
        <f t="shared" si="4"/>
        <v>-4.488608822103733</v>
      </c>
      <c r="G116" s="90">
        <v>193.27</v>
      </c>
      <c r="H116" s="91">
        <f t="shared" si="5"/>
        <v>50.975319501215914</v>
      </c>
    </row>
    <row r="117" spans="1:8" ht="13.5">
      <c r="A117" s="63"/>
      <c r="B117" s="63" t="s">
        <v>232</v>
      </c>
      <c r="C117" s="77">
        <v>5349</v>
      </c>
      <c r="D117" s="78">
        <v>5336</v>
      </c>
      <c r="E117" s="78">
        <f t="shared" si="3"/>
        <v>13</v>
      </c>
      <c r="F117" s="89">
        <f t="shared" si="4"/>
        <v>0.24362818590704646</v>
      </c>
      <c r="G117" s="90">
        <v>114.18</v>
      </c>
      <c r="H117" s="91">
        <f t="shared" si="5"/>
        <v>46.84708355228586</v>
      </c>
    </row>
    <row r="118" spans="1:8" ht="13.5">
      <c r="A118" s="63"/>
      <c r="B118" s="63" t="s">
        <v>233</v>
      </c>
      <c r="C118" s="77">
        <v>3504</v>
      </c>
      <c r="D118" s="78">
        <v>3844</v>
      </c>
      <c r="E118" s="78">
        <f t="shared" si="3"/>
        <v>-340</v>
      </c>
      <c r="F118" s="89">
        <f t="shared" si="4"/>
        <v>-8.844953173777315</v>
      </c>
      <c r="G118" s="90">
        <v>82.16</v>
      </c>
      <c r="H118" s="91">
        <f t="shared" si="5"/>
        <v>42.648490749756576</v>
      </c>
    </row>
    <row r="119" spans="1:8" ht="13.5">
      <c r="A119" s="63"/>
      <c r="B119" s="63" t="s">
        <v>234</v>
      </c>
      <c r="C119" s="77">
        <v>16416</v>
      </c>
      <c r="D119" s="78">
        <v>17758</v>
      </c>
      <c r="E119" s="78">
        <f t="shared" si="3"/>
        <v>-1342</v>
      </c>
      <c r="F119" s="89">
        <f t="shared" si="4"/>
        <v>-7.55715733753801</v>
      </c>
      <c r="G119" s="90">
        <v>651.9</v>
      </c>
      <c r="H119" s="91">
        <f t="shared" si="5"/>
        <v>25.181776346065348</v>
      </c>
    </row>
    <row r="120" spans="1:8" ht="13.5">
      <c r="A120" s="63"/>
      <c r="B120" s="63" t="s">
        <v>235</v>
      </c>
      <c r="C120" s="77">
        <v>5305</v>
      </c>
      <c r="D120" s="78">
        <v>5823</v>
      </c>
      <c r="E120" s="78">
        <f t="shared" si="3"/>
        <v>-518</v>
      </c>
      <c r="F120" s="89">
        <f t="shared" si="4"/>
        <v>-8.895758200240426</v>
      </c>
      <c r="G120" s="90">
        <v>220.83</v>
      </c>
      <c r="H120" s="91">
        <f t="shared" si="5"/>
        <v>24.023004120816918</v>
      </c>
    </row>
    <row r="121" spans="1:8" ht="13.5">
      <c r="A121" s="63"/>
      <c r="B121" s="63" t="s">
        <v>236</v>
      </c>
      <c r="C121" s="77">
        <v>4717</v>
      </c>
      <c r="D121" s="78">
        <v>5124</v>
      </c>
      <c r="E121" s="78">
        <f t="shared" si="3"/>
        <v>-407</v>
      </c>
      <c r="F121" s="89">
        <f t="shared" si="4"/>
        <v>-7.9430132708821235</v>
      </c>
      <c r="G121" s="90">
        <v>123.4</v>
      </c>
      <c r="H121" s="91">
        <f t="shared" si="5"/>
        <v>38.22528363047002</v>
      </c>
    </row>
    <row r="122" spans="1:8" ht="13.5">
      <c r="A122" s="63"/>
      <c r="B122" s="63" t="s">
        <v>237</v>
      </c>
      <c r="C122" s="77">
        <v>1420</v>
      </c>
      <c r="D122" s="78">
        <v>1524</v>
      </c>
      <c r="E122" s="78">
        <f t="shared" si="3"/>
        <v>-104</v>
      </c>
      <c r="F122" s="89">
        <f t="shared" si="4"/>
        <v>-6.824146981627297</v>
      </c>
      <c r="G122" s="90">
        <v>121.13</v>
      </c>
      <c r="H122" s="91">
        <f t="shared" si="5"/>
        <v>11.722942293403781</v>
      </c>
    </row>
    <row r="123" spans="1:8" ht="13.5">
      <c r="A123" s="63"/>
      <c r="B123" s="63" t="s">
        <v>238</v>
      </c>
      <c r="C123" s="77">
        <v>209</v>
      </c>
      <c r="D123" s="78">
        <v>198</v>
      </c>
      <c r="E123" s="78">
        <f t="shared" si="3"/>
        <v>11</v>
      </c>
      <c r="F123" s="89">
        <f t="shared" si="4"/>
        <v>5.555555555555555</v>
      </c>
      <c r="G123" s="90">
        <v>34.78</v>
      </c>
      <c r="H123" s="91">
        <f t="shared" si="5"/>
        <v>6.009200690051753</v>
      </c>
    </row>
    <row r="124" spans="1:8" ht="13.5">
      <c r="A124" s="63"/>
      <c r="B124" s="63" t="s">
        <v>239</v>
      </c>
      <c r="C124" s="77">
        <v>1654</v>
      </c>
      <c r="D124" s="78">
        <v>1776</v>
      </c>
      <c r="E124" s="78">
        <f t="shared" si="3"/>
        <v>-122</v>
      </c>
      <c r="F124" s="89">
        <f t="shared" si="4"/>
        <v>-6.86936936936937</v>
      </c>
      <c r="G124" s="90">
        <v>53.13</v>
      </c>
      <c r="H124" s="91">
        <f t="shared" si="5"/>
        <v>31.131187652926783</v>
      </c>
    </row>
    <row r="125" spans="1:8" ht="13.5">
      <c r="A125" s="63"/>
      <c r="B125" s="63" t="s">
        <v>240</v>
      </c>
      <c r="C125" s="77">
        <v>3111</v>
      </c>
      <c r="D125" s="78">
        <v>3313</v>
      </c>
      <c r="E125" s="78">
        <f t="shared" si="3"/>
        <v>-202</v>
      </c>
      <c r="F125" s="89">
        <f t="shared" si="4"/>
        <v>-6.097192876546936</v>
      </c>
      <c r="G125" s="90">
        <v>98.63</v>
      </c>
      <c r="H125" s="91">
        <f t="shared" si="5"/>
        <v>31.542127141843253</v>
      </c>
    </row>
    <row r="126" spans="1:8" ht="13.5">
      <c r="A126" s="63"/>
      <c r="B126" s="63" t="s">
        <v>241</v>
      </c>
      <c r="C126" s="77">
        <v>17581</v>
      </c>
      <c r="D126" s="78">
        <v>18455</v>
      </c>
      <c r="E126" s="78">
        <f t="shared" si="3"/>
        <v>-874</v>
      </c>
      <c r="F126" s="89">
        <f t="shared" si="4"/>
        <v>-4.7358439447304255</v>
      </c>
      <c r="G126" s="90">
        <v>381.06</v>
      </c>
      <c r="H126" s="91">
        <f t="shared" si="5"/>
        <v>46.13709127171574</v>
      </c>
    </row>
    <row r="127" spans="1:8" ht="13.5">
      <c r="A127" s="63"/>
      <c r="B127" s="63" t="s">
        <v>242</v>
      </c>
      <c r="C127" s="77">
        <v>14355</v>
      </c>
      <c r="D127" s="78">
        <v>15142</v>
      </c>
      <c r="E127" s="78">
        <f t="shared" si="3"/>
        <v>-787</v>
      </c>
      <c r="F127" s="89">
        <f t="shared" si="4"/>
        <v>-5.197464007396645</v>
      </c>
      <c r="G127" s="90">
        <v>263.66</v>
      </c>
      <c r="H127" s="91">
        <f t="shared" si="5"/>
        <v>54.445118713494644</v>
      </c>
    </row>
    <row r="128" spans="1:8" ht="13.5">
      <c r="A128" s="63"/>
      <c r="B128" s="63" t="s">
        <v>243</v>
      </c>
      <c r="C128" s="77">
        <v>3226</v>
      </c>
      <c r="D128" s="78">
        <v>3313</v>
      </c>
      <c r="E128" s="78">
        <f t="shared" si="3"/>
        <v>-87</v>
      </c>
      <c r="F128" s="89">
        <f t="shared" si="4"/>
        <v>-2.626018714156354</v>
      </c>
      <c r="G128" s="90">
        <v>117.4</v>
      </c>
      <c r="H128" s="91">
        <f t="shared" si="5"/>
        <v>27.47870528109029</v>
      </c>
    </row>
    <row r="129" spans="1:8" ht="13.5">
      <c r="A129" s="63"/>
      <c r="B129" s="63" t="s">
        <v>244</v>
      </c>
      <c r="C129" s="77">
        <v>59371</v>
      </c>
      <c r="D129" s="78">
        <v>58129</v>
      </c>
      <c r="E129" s="78">
        <f t="shared" si="3"/>
        <v>1242</v>
      </c>
      <c r="F129" s="89">
        <f t="shared" si="4"/>
        <v>2.1366271568408193</v>
      </c>
      <c r="G129" s="90">
        <v>94.91</v>
      </c>
      <c r="H129" s="91">
        <f t="shared" si="5"/>
        <v>625.5505215467285</v>
      </c>
    </row>
    <row r="130" spans="1:8" ht="13.5">
      <c r="A130" s="63"/>
      <c r="B130" s="63" t="s">
        <v>245</v>
      </c>
      <c r="C130" s="77">
        <v>7922</v>
      </c>
      <c r="D130" s="78">
        <v>7797</v>
      </c>
      <c r="E130" s="78">
        <f t="shared" si="3"/>
        <v>125</v>
      </c>
      <c r="F130" s="89">
        <f t="shared" si="4"/>
        <v>1.603180710529691</v>
      </c>
      <c r="G130" s="90">
        <v>29.65</v>
      </c>
      <c r="H130" s="91">
        <f t="shared" si="5"/>
        <v>267.18381112984827</v>
      </c>
    </row>
    <row r="131" spans="1:8" ht="13.5">
      <c r="A131" s="63"/>
      <c r="B131" s="63" t="s">
        <v>246</v>
      </c>
      <c r="C131" s="77">
        <v>16255</v>
      </c>
      <c r="D131" s="78">
        <v>15528</v>
      </c>
      <c r="E131" s="78">
        <f t="shared" si="3"/>
        <v>727</v>
      </c>
      <c r="F131" s="89">
        <f t="shared" si="4"/>
        <v>4.681865018031942</v>
      </c>
      <c r="G131" s="90">
        <v>36.61</v>
      </c>
      <c r="H131" s="91">
        <f t="shared" si="5"/>
        <v>444.00437039060364</v>
      </c>
    </row>
    <row r="132" spans="1:8" ht="13.5">
      <c r="A132" s="63"/>
      <c r="B132" s="63" t="s">
        <v>247</v>
      </c>
      <c r="C132" s="77">
        <v>21664</v>
      </c>
      <c r="D132" s="78">
        <v>21352</v>
      </c>
      <c r="E132" s="78">
        <f t="shared" si="3"/>
        <v>312</v>
      </c>
      <c r="F132" s="89">
        <f t="shared" si="4"/>
        <v>1.4612214312476584</v>
      </c>
      <c r="G132" s="90">
        <v>9.92</v>
      </c>
      <c r="H132" s="91">
        <f t="shared" si="5"/>
        <v>2183.8709677419356</v>
      </c>
    </row>
    <row r="133" spans="1:8" ht="13.5">
      <c r="A133" s="63"/>
      <c r="B133" s="63" t="s">
        <v>248</v>
      </c>
      <c r="C133" s="77">
        <v>13530</v>
      </c>
      <c r="D133" s="78">
        <v>13452</v>
      </c>
      <c r="E133" s="78">
        <f t="shared" si="3"/>
        <v>78</v>
      </c>
      <c r="F133" s="89">
        <f t="shared" si="4"/>
        <v>0.5798394290811775</v>
      </c>
      <c r="G133" s="90">
        <v>18.73</v>
      </c>
      <c r="H133" s="91">
        <f t="shared" si="5"/>
        <v>722.3705285638014</v>
      </c>
    </row>
    <row r="134" spans="1:8" ht="13.5">
      <c r="A134" s="63"/>
      <c r="B134" s="63" t="s">
        <v>249</v>
      </c>
      <c r="C134" s="77">
        <v>65534</v>
      </c>
      <c r="D134" s="78">
        <v>65243</v>
      </c>
      <c r="E134" s="78">
        <f t="shared" si="3"/>
        <v>291</v>
      </c>
      <c r="F134" s="89">
        <f t="shared" si="4"/>
        <v>0.4460248609046181</v>
      </c>
      <c r="G134" s="90">
        <v>188.58</v>
      </c>
      <c r="H134" s="91">
        <f t="shared" si="5"/>
        <v>347.5129918337045</v>
      </c>
    </row>
    <row r="135" spans="1:8" ht="13.5">
      <c r="A135" s="63"/>
      <c r="B135" s="63" t="s">
        <v>250</v>
      </c>
      <c r="C135" s="77">
        <v>36981</v>
      </c>
      <c r="D135" s="78">
        <v>35754</v>
      </c>
      <c r="E135" s="78">
        <f t="shared" si="3"/>
        <v>1227</v>
      </c>
      <c r="F135" s="89">
        <f t="shared" si="4"/>
        <v>3.431783856351737</v>
      </c>
      <c r="G135" s="90">
        <v>82.86</v>
      </c>
      <c r="H135" s="91">
        <f t="shared" si="5"/>
        <v>446.30702389572775</v>
      </c>
    </row>
    <row r="136" spans="1:8" ht="13.5">
      <c r="A136" s="63"/>
      <c r="B136" s="63" t="s">
        <v>251</v>
      </c>
      <c r="C136" s="77">
        <v>6151</v>
      </c>
      <c r="D136" s="78">
        <v>6330</v>
      </c>
      <c r="E136" s="78">
        <f t="shared" si="3"/>
        <v>-179</v>
      </c>
      <c r="F136" s="89">
        <f t="shared" si="4"/>
        <v>-2.8278041074249605</v>
      </c>
      <c r="G136" s="90">
        <v>23.54</v>
      </c>
      <c r="H136" s="91">
        <f t="shared" si="5"/>
        <v>261.2999150382328</v>
      </c>
    </row>
    <row r="137" spans="1:8" ht="14.25" thickBot="1">
      <c r="A137" s="63"/>
      <c r="B137" s="84" t="s">
        <v>252</v>
      </c>
      <c r="C137" s="85">
        <v>22402</v>
      </c>
      <c r="D137" s="86">
        <v>23159</v>
      </c>
      <c r="E137" s="86">
        <f t="shared" si="3"/>
        <v>-757</v>
      </c>
      <c r="F137" s="100">
        <f t="shared" si="4"/>
        <v>-3.26870762986312</v>
      </c>
      <c r="G137" s="88">
        <v>82.18</v>
      </c>
      <c r="H137" s="87">
        <f t="shared" si="5"/>
        <v>272.5967388659041</v>
      </c>
    </row>
    <row r="138" spans="1:8" ht="13.5">
      <c r="A138" s="63"/>
      <c r="B138" s="63"/>
      <c r="C138" s="63"/>
      <c r="D138" s="63"/>
      <c r="E138" s="63"/>
      <c r="F138" s="63"/>
      <c r="G138" s="63"/>
      <c r="H138" s="63"/>
    </row>
    <row r="139" spans="1:8" ht="13.5">
      <c r="A139" s="63"/>
      <c r="B139" s="63"/>
      <c r="C139" s="63"/>
      <c r="D139" s="63"/>
      <c r="E139" s="63"/>
      <c r="F139" s="63"/>
      <c r="G139" s="63"/>
      <c r="H139" s="63"/>
    </row>
  </sheetData>
  <sheetProtection/>
  <mergeCells count="6">
    <mergeCell ref="B75:B76"/>
    <mergeCell ref="G75:G76"/>
    <mergeCell ref="H75:H76"/>
    <mergeCell ref="B4:B5"/>
    <mergeCell ref="G4:G5"/>
    <mergeCell ref="H4:H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H139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1" customWidth="1"/>
    <col min="2" max="2" width="17.09765625" style="1" customWidth="1"/>
    <col min="3" max="4" width="13.69921875" style="1" customWidth="1"/>
    <col min="5" max="5" width="11.09765625" style="1" customWidth="1"/>
    <col min="6" max="6" width="10.19921875" style="1" customWidth="1"/>
    <col min="7" max="7" width="13.69921875" style="1" customWidth="1"/>
    <col min="8" max="8" width="10.59765625" style="1" customWidth="1"/>
    <col min="9" max="16384" width="8.59765625" style="1" customWidth="1"/>
  </cols>
  <sheetData>
    <row r="1" spans="1:8" ht="28.5">
      <c r="A1" s="63"/>
      <c r="B1" s="64" t="s">
        <v>253</v>
      </c>
      <c r="C1" s="63"/>
      <c r="D1" s="63"/>
      <c r="E1" s="65"/>
      <c r="F1" s="63"/>
      <c r="G1" s="63"/>
      <c r="H1" s="63"/>
    </row>
    <row r="2" spans="1:8" ht="13.5" customHeight="1">
      <c r="A2" s="63"/>
      <c r="B2" s="63"/>
      <c r="C2" s="63"/>
      <c r="D2" s="63"/>
      <c r="E2" s="63"/>
      <c r="F2" s="63" t="s">
        <v>261</v>
      </c>
      <c r="G2" s="63"/>
      <c r="H2" s="63"/>
    </row>
    <row r="3" spans="1:8" ht="4.5" customHeight="1" thickBot="1">
      <c r="A3" s="63"/>
      <c r="B3" s="66"/>
      <c r="C3" s="66"/>
      <c r="D3" s="66"/>
      <c r="E3" s="66"/>
      <c r="F3" s="66"/>
      <c r="G3" s="66"/>
      <c r="H3" s="66"/>
    </row>
    <row r="4" spans="1:8" ht="13.5">
      <c r="A4" s="63"/>
      <c r="B4" s="184" t="s">
        <v>115</v>
      </c>
      <c r="C4" s="67" t="s">
        <v>116</v>
      </c>
      <c r="D4" s="68"/>
      <c r="E4" s="67" t="s">
        <v>256</v>
      </c>
      <c r="F4" s="68"/>
      <c r="G4" s="186" t="s">
        <v>118</v>
      </c>
      <c r="H4" s="188" t="s">
        <v>119</v>
      </c>
    </row>
    <row r="5" spans="1:8" ht="13.5">
      <c r="A5" s="63"/>
      <c r="B5" s="185"/>
      <c r="C5" s="69" t="s">
        <v>254</v>
      </c>
      <c r="D5" s="69" t="s">
        <v>255</v>
      </c>
      <c r="E5" s="70" t="s">
        <v>122</v>
      </c>
      <c r="F5" s="70" t="s">
        <v>123</v>
      </c>
      <c r="G5" s="187"/>
      <c r="H5" s="189"/>
    </row>
    <row r="6" spans="1:8" s="39" customFormat="1" ht="13.5">
      <c r="A6" s="63"/>
      <c r="B6" s="71" t="s">
        <v>124</v>
      </c>
      <c r="C6" s="72">
        <v>6868336</v>
      </c>
      <c r="D6" s="73">
        <v>6690603</v>
      </c>
      <c r="E6" s="73">
        <v>177733</v>
      </c>
      <c r="F6" s="74">
        <v>2.7</v>
      </c>
      <c r="G6" s="75">
        <v>5149.14</v>
      </c>
      <c r="H6" s="76">
        <v>1333.9</v>
      </c>
    </row>
    <row r="7" spans="1:8" ht="13.5">
      <c r="A7" s="63"/>
      <c r="B7" s="71" t="s">
        <v>125</v>
      </c>
      <c r="C7" s="72">
        <v>5785956</v>
      </c>
      <c r="D7" s="73">
        <v>5645896</v>
      </c>
      <c r="E7" s="73">
        <v>140060</v>
      </c>
      <c r="F7" s="74">
        <f aca="true" t="shared" si="0" ref="F7:F37">E7/D7*100</f>
        <v>2.4807399923767637</v>
      </c>
      <c r="G7" s="75">
        <v>2476.31</v>
      </c>
      <c r="H7" s="76">
        <v>2336.5</v>
      </c>
    </row>
    <row r="8" spans="1:8" ht="13.5">
      <c r="A8" s="63"/>
      <c r="B8" s="71" t="s">
        <v>126</v>
      </c>
      <c r="C8" s="72">
        <v>1082380</v>
      </c>
      <c r="D8" s="73">
        <v>1044707</v>
      </c>
      <c r="E8" s="73">
        <v>37673</v>
      </c>
      <c r="F8" s="74">
        <f t="shared" si="0"/>
        <v>3.606082853852803</v>
      </c>
      <c r="G8" s="75">
        <v>2671.69</v>
      </c>
      <c r="H8" s="76">
        <v>405.1</v>
      </c>
    </row>
    <row r="9" spans="1:8" ht="13.5">
      <c r="A9" s="63"/>
      <c r="B9" s="63" t="s">
        <v>127</v>
      </c>
      <c r="C9" s="77">
        <v>2152184</v>
      </c>
      <c r="D9" s="78">
        <v>2154793</v>
      </c>
      <c r="E9" s="79">
        <f aca="true" t="shared" si="1" ref="E9:E37">C9-D9</f>
        <v>-2609</v>
      </c>
      <c r="F9" s="80">
        <f t="shared" si="0"/>
        <v>-0.1210789157009513</v>
      </c>
      <c r="G9" s="81">
        <v>326.37</v>
      </c>
      <c r="H9" s="82">
        <f aca="true" t="shared" si="2" ref="H9:H37">C9/G9</f>
        <v>6594.307074792413</v>
      </c>
    </row>
    <row r="10" spans="1:8" ht="13.5">
      <c r="A10" s="63"/>
      <c r="B10" s="63" t="s">
        <v>128</v>
      </c>
      <c r="C10" s="77">
        <v>148847</v>
      </c>
      <c r="D10" s="78">
        <v>156478</v>
      </c>
      <c r="E10" s="79">
        <f t="shared" si="1"/>
        <v>-7631</v>
      </c>
      <c r="F10" s="80">
        <f t="shared" si="0"/>
        <v>-4.876723884507726</v>
      </c>
      <c r="G10" s="81">
        <v>18.24</v>
      </c>
      <c r="H10" s="82">
        <f t="shared" si="2"/>
        <v>8160.471491228071</v>
      </c>
    </row>
    <row r="11" spans="1:8" ht="13.5">
      <c r="A11" s="63"/>
      <c r="B11" s="63" t="s">
        <v>129</v>
      </c>
      <c r="C11" s="77">
        <v>66096</v>
      </c>
      <c r="D11" s="78">
        <v>69032</v>
      </c>
      <c r="E11" s="79">
        <f t="shared" si="1"/>
        <v>-2936</v>
      </c>
      <c r="F11" s="80">
        <f t="shared" si="0"/>
        <v>-4.253100011588828</v>
      </c>
      <c r="G11" s="81">
        <v>7.72</v>
      </c>
      <c r="H11" s="82">
        <f t="shared" si="2"/>
        <v>8561.658031088084</v>
      </c>
    </row>
    <row r="12" spans="1:8" ht="13.5">
      <c r="A12" s="63"/>
      <c r="B12" s="63" t="s">
        <v>130</v>
      </c>
      <c r="C12" s="77">
        <v>171582</v>
      </c>
      <c r="D12" s="78">
        <v>172559</v>
      </c>
      <c r="E12" s="79">
        <f t="shared" si="1"/>
        <v>-977</v>
      </c>
      <c r="F12" s="80">
        <f t="shared" si="0"/>
        <v>-0.5661831605421914</v>
      </c>
      <c r="G12" s="81">
        <v>17.56</v>
      </c>
      <c r="H12" s="82">
        <f t="shared" si="2"/>
        <v>9771.18451025057</v>
      </c>
    </row>
    <row r="13" spans="1:8" ht="13.5">
      <c r="A13" s="63"/>
      <c r="B13" s="63" t="s">
        <v>131</v>
      </c>
      <c r="C13" s="77">
        <v>139106</v>
      </c>
      <c r="D13" s="78">
        <v>141384</v>
      </c>
      <c r="E13" s="79">
        <f t="shared" si="1"/>
        <v>-2278</v>
      </c>
      <c r="F13" s="80">
        <f t="shared" si="0"/>
        <v>-1.6112148475074972</v>
      </c>
      <c r="G13" s="81">
        <v>17.9</v>
      </c>
      <c r="H13" s="82">
        <f t="shared" si="2"/>
        <v>7771.284916201118</v>
      </c>
    </row>
    <row r="14" spans="1:8" ht="13.5">
      <c r="A14" s="63"/>
      <c r="B14" s="63" t="s">
        <v>132</v>
      </c>
      <c r="C14" s="77">
        <v>140519</v>
      </c>
      <c r="D14" s="78">
        <v>146379</v>
      </c>
      <c r="E14" s="79">
        <f t="shared" si="1"/>
        <v>-5860</v>
      </c>
      <c r="F14" s="80">
        <f t="shared" si="0"/>
        <v>-4.003306485219874</v>
      </c>
      <c r="G14" s="81">
        <v>16.32</v>
      </c>
      <c r="H14" s="82">
        <f t="shared" si="2"/>
        <v>8610.232843137255</v>
      </c>
    </row>
    <row r="15" spans="1:8" ht="13.5">
      <c r="A15" s="63"/>
      <c r="B15" s="63" t="s">
        <v>133</v>
      </c>
      <c r="C15" s="77">
        <v>63006</v>
      </c>
      <c r="D15" s="78">
        <v>65833</v>
      </c>
      <c r="E15" s="79">
        <f t="shared" si="1"/>
        <v>-2827</v>
      </c>
      <c r="F15" s="80">
        <f t="shared" si="0"/>
        <v>-4.2941989579694075</v>
      </c>
      <c r="G15" s="81">
        <v>9.36</v>
      </c>
      <c r="H15" s="82">
        <f t="shared" si="2"/>
        <v>6731.410256410257</v>
      </c>
    </row>
    <row r="16" spans="1:8" ht="13.5">
      <c r="A16" s="63"/>
      <c r="B16" s="63" t="s">
        <v>134</v>
      </c>
      <c r="C16" s="77">
        <v>104293</v>
      </c>
      <c r="D16" s="78">
        <v>106857</v>
      </c>
      <c r="E16" s="79">
        <f t="shared" si="1"/>
        <v>-2564</v>
      </c>
      <c r="F16" s="80">
        <f t="shared" si="0"/>
        <v>-2.3994684484872306</v>
      </c>
      <c r="G16" s="81">
        <v>10.93</v>
      </c>
      <c r="H16" s="82">
        <f t="shared" si="2"/>
        <v>9541.903019213176</v>
      </c>
    </row>
    <row r="17" spans="1:8" ht="13.5">
      <c r="A17" s="63"/>
      <c r="B17" s="63" t="s">
        <v>135</v>
      </c>
      <c r="C17" s="77">
        <v>106299</v>
      </c>
      <c r="D17" s="78">
        <v>111360</v>
      </c>
      <c r="E17" s="79">
        <f t="shared" si="1"/>
        <v>-5061</v>
      </c>
      <c r="F17" s="80">
        <f t="shared" si="0"/>
        <v>-4.544719827586207</v>
      </c>
      <c r="G17" s="81">
        <v>11.23</v>
      </c>
      <c r="H17" s="82">
        <f t="shared" si="2"/>
        <v>9465.627782724843</v>
      </c>
    </row>
    <row r="18" spans="1:8" ht="13.5">
      <c r="A18" s="63"/>
      <c r="B18" s="63" t="s">
        <v>136</v>
      </c>
      <c r="C18" s="77">
        <v>65055</v>
      </c>
      <c r="D18" s="78">
        <v>65794</v>
      </c>
      <c r="E18" s="79">
        <f t="shared" si="1"/>
        <v>-739</v>
      </c>
      <c r="F18" s="80">
        <f t="shared" si="0"/>
        <v>-1.1232027236526128</v>
      </c>
      <c r="G18" s="81">
        <v>8.16</v>
      </c>
      <c r="H18" s="82">
        <f t="shared" si="2"/>
        <v>7972.426470588235</v>
      </c>
    </row>
    <row r="19" spans="1:8" ht="13.5">
      <c r="A19" s="63"/>
      <c r="B19" s="63" t="s">
        <v>137</v>
      </c>
      <c r="C19" s="77">
        <v>206678</v>
      </c>
      <c r="D19" s="78">
        <v>200111</v>
      </c>
      <c r="E19" s="79">
        <f t="shared" si="1"/>
        <v>6567</v>
      </c>
      <c r="F19" s="80">
        <f t="shared" si="0"/>
        <v>3.281678668339072</v>
      </c>
      <c r="G19" s="81">
        <v>32.01</v>
      </c>
      <c r="H19" s="82">
        <f t="shared" si="2"/>
        <v>6456.66979069041</v>
      </c>
    </row>
    <row r="20" spans="1:8" ht="13.5">
      <c r="A20" s="63"/>
      <c r="B20" s="63" t="s">
        <v>138</v>
      </c>
      <c r="C20" s="77">
        <v>150538</v>
      </c>
      <c r="D20" s="78">
        <v>148185</v>
      </c>
      <c r="E20" s="79">
        <f t="shared" si="1"/>
        <v>2353</v>
      </c>
      <c r="F20" s="80">
        <f t="shared" si="0"/>
        <v>1.587880014846307</v>
      </c>
      <c r="G20" s="81">
        <v>45.57</v>
      </c>
      <c r="H20" s="82">
        <f t="shared" si="2"/>
        <v>3303.445249067369</v>
      </c>
    </row>
    <row r="21" spans="1:8" ht="13.5">
      <c r="A21" s="63"/>
      <c r="B21" s="63" t="s">
        <v>139</v>
      </c>
      <c r="C21" s="77">
        <v>154275</v>
      </c>
      <c r="D21" s="78">
        <v>159709</v>
      </c>
      <c r="E21" s="79">
        <f t="shared" si="1"/>
        <v>-5434</v>
      </c>
      <c r="F21" s="80">
        <f t="shared" si="0"/>
        <v>-3.4024381844479645</v>
      </c>
      <c r="G21" s="81">
        <v>18.47</v>
      </c>
      <c r="H21" s="82">
        <f t="shared" si="2"/>
        <v>8352.734163508392</v>
      </c>
    </row>
    <row r="22" spans="1:8" ht="13.5">
      <c r="A22" s="63"/>
      <c r="B22" s="63" t="s">
        <v>140</v>
      </c>
      <c r="C22" s="77">
        <v>148919</v>
      </c>
      <c r="D22" s="78">
        <v>144897</v>
      </c>
      <c r="E22" s="79">
        <f t="shared" si="1"/>
        <v>4022</v>
      </c>
      <c r="F22" s="80">
        <f t="shared" si="0"/>
        <v>2.775764853654665</v>
      </c>
      <c r="G22" s="81">
        <v>34.01</v>
      </c>
      <c r="H22" s="82">
        <f t="shared" si="2"/>
        <v>4378.682740370479</v>
      </c>
    </row>
    <row r="23" spans="1:8" ht="13.5">
      <c r="A23" s="63"/>
      <c r="B23" s="63" t="s">
        <v>141</v>
      </c>
      <c r="C23" s="77">
        <v>190936</v>
      </c>
      <c r="D23" s="78">
        <v>178919</v>
      </c>
      <c r="E23" s="79">
        <f t="shared" si="1"/>
        <v>12017</v>
      </c>
      <c r="F23" s="80">
        <f t="shared" si="0"/>
        <v>6.716447107350254</v>
      </c>
      <c r="G23" s="81">
        <v>37.86</v>
      </c>
      <c r="H23" s="82">
        <f t="shared" si="2"/>
        <v>5043.211833069203</v>
      </c>
    </row>
    <row r="24" spans="1:8" ht="13.5">
      <c r="A24" s="63"/>
      <c r="B24" s="63" t="s">
        <v>142</v>
      </c>
      <c r="C24" s="77">
        <v>151763</v>
      </c>
      <c r="D24" s="78">
        <v>152519</v>
      </c>
      <c r="E24" s="79">
        <f t="shared" si="1"/>
        <v>-756</v>
      </c>
      <c r="F24" s="80">
        <f t="shared" si="0"/>
        <v>-0.4956759485703421</v>
      </c>
      <c r="G24" s="81">
        <v>19.46</v>
      </c>
      <c r="H24" s="82">
        <f t="shared" si="2"/>
        <v>7798.715313463515</v>
      </c>
    </row>
    <row r="25" spans="1:8" ht="13.5">
      <c r="A25" s="63"/>
      <c r="B25" s="63" t="s">
        <v>143</v>
      </c>
      <c r="C25" s="77">
        <v>144272</v>
      </c>
      <c r="D25" s="78">
        <v>134777</v>
      </c>
      <c r="E25" s="79">
        <f t="shared" si="1"/>
        <v>9495</v>
      </c>
      <c r="F25" s="80">
        <f t="shared" si="0"/>
        <v>7.044970581033856</v>
      </c>
      <c r="G25" s="81">
        <v>21.57</v>
      </c>
      <c r="H25" s="82">
        <f t="shared" si="2"/>
        <v>6688.548910523876</v>
      </c>
    </row>
    <row r="26" spans="1:8" ht="13.5">
      <c r="A26" s="63"/>
      <c r="B26" s="63" t="s">
        <v>144</v>
      </c>
      <c r="C26" s="77">
        <v>352982</v>
      </c>
      <c r="D26" s="78">
        <v>337982</v>
      </c>
      <c r="E26" s="79">
        <f t="shared" si="1"/>
        <v>15000</v>
      </c>
      <c r="F26" s="80">
        <f t="shared" si="0"/>
        <v>4.438106171334568</v>
      </c>
      <c r="G26" s="81">
        <v>260.04</v>
      </c>
      <c r="H26" s="82">
        <f t="shared" si="2"/>
        <v>1357.4142439624673</v>
      </c>
    </row>
    <row r="27" spans="1:8" s="39" customFormat="1" ht="13.5">
      <c r="A27" s="63"/>
      <c r="B27" s="83" t="s">
        <v>145</v>
      </c>
      <c r="C27" s="72">
        <v>322621</v>
      </c>
      <c r="D27" s="73">
        <v>306822</v>
      </c>
      <c r="E27" s="73">
        <f t="shared" si="1"/>
        <v>15799</v>
      </c>
      <c r="F27" s="74">
        <f t="shared" si="0"/>
        <v>5.149239624277268</v>
      </c>
      <c r="G27" s="75">
        <v>226.97</v>
      </c>
      <c r="H27" s="76">
        <f t="shared" si="2"/>
        <v>1421.4257390844605</v>
      </c>
    </row>
    <row r="28" spans="1:8" ht="13.5">
      <c r="A28" s="63"/>
      <c r="B28" s="63" t="s">
        <v>146</v>
      </c>
      <c r="C28" s="77">
        <v>267362</v>
      </c>
      <c r="D28" s="78">
        <v>262434</v>
      </c>
      <c r="E28" s="79">
        <f t="shared" si="1"/>
        <v>4928</v>
      </c>
      <c r="F28" s="80">
        <f t="shared" si="0"/>
        <v>1.877805467279392</v>
      </c>
      <c r="G28" s="81">
        <v>82.39</v>
      </c>
      <c r="H28" s="82">
        <f t="shared" si="2"/>
        <v>3245.0782861997814</v>
      </c>
    </row>
    <row r="29" spans="1:8" ht="13.5">
      <c r="A29" s="63"/>
      <c r="B29" s="63" t="s">
        <v>147</v>
      </c>
      <c r="C29" s="77">
        <v>129393</v>
      </c>
      <c r="D29" s="78">
        <v>126340</v>
      </c>
      <c r="E29" s="79">
        <f t="shared" si="1"/>
        <v>3053</v>
      </c>
      <c r="F29" s="80">
        <f t="shared" si="0"/>
        <v>2.416495171758746</v>
      </c>
      <c r="G29" s="81">
        <v>111.63</v>
      </c>
      <c r="H29" s="82">
        <f t="shared" si="2"/>
        <v>1159.1238914270357</v>
      </c>
    </row>
    <row r="30" spans="1:8" ht="13.5">
      <c r="A30" s="63"/>
      <c r="B30" s="63" t="s">
        <v>148</v>
      </c>
      <c r="C30" s="77">
        <v>106452</v>
      </c>
      <c r="D30" s="78">
        <v>99550</v>
      </c>
      <c r="E30" s="79">
        <f t="shared" si="1"/>
        <v>6902</v>
      </c>
      <c r="F30" s="80">
        <f t="shared" si="0"/>
        <v>6.933199397287796</v>
      </c>
      <c r="G30" s="81">
        <v>47.18</v>
      </c>
      <c r="H30" s="82">
        <f t="shared" si="2"/>
        <v>2256.2950402713013</v>
      </c>
    </row>
    <row r="31" spans="1:8" ht="13.5">
      <c r="A31" s="63"/>
      <c r="B31" s="63" t="s">
        <v>149</v>
      </c>
      <c r="C31" s="77">
        <v>277589</v>
      </c>
      <c r="D31" s="78">
        <v>266599</v>
      </c>
      <c r="E31" s="79">
        <f t="shared" si="1"/>
        <v>10990</v>
      </c>
      <c r="F31" s="80">
        <f t="shared" si="0"/>
        <v>4.122296032618277</v>
      </c>
      <c r="G31" s="81">
        <v>92.71</v>
      </c>
      <c r="H31" s="82">
        <f t="shared" si="2"/>
        <v>2994.164599288103</v>
      </c>
    </row>
    <row r="32" spans="1:8" ht="13.5">
      <c r="A32" s="63"/>
      <c r="B32" s="63" t="s">
        <v>150</v>
      </c>
      <c r="C32" s="77">
        <v>114380</v>
      </c>
      <c r="D32" s="78">
        <v>111730</v>
      </c>
      <c r="E32" s="79">
        <f t="shared" si="1"/>
        <v>2650</v>
      </c>
      <c r="F32" s="80">
        <f t="shared" si="0"/>
        <v>2.3717891345207196</v>
      </c>
      <c r="G32" s="81">
        <v>65.43</v>
      </c>
      <c r="H32" s="82">
        <f t="shared" si="2"/>
        <v>1748.127770136023</v>
      </c>
    </row>
    <row r="33" spans="1:8" ht="13.5">
      <c r="A33" s="63"/>
      <c r="B33" s="63" t="s">
        <v>151</v>
      </c>
      <c r="C33" s="77">
        <v>63723</v>
      </c>
      <c r="D33" s="78">
        <v>59343</v>
      </c>
      <c r="E33" s="79">
        <f t="shared" si="1"/>
        <v>4380</v>
      </c>
      <c r="F33" s="80">
        <f t="shared" si="0"/>
        <v>7.380819978767504</v>
      </c>
      <c r="G33" s="81">
        <v>25.08</v>
      </c>
      <c r="H33" s="82">
        <f t="shared" si="2"/>
        <v>2540.789473684211</v>
      </c>
    </row>
    <row r="34" spans="1:8" ht="13.5">
      <c r="A34" s="63"/>
      <c r="B34" s="63" t="s">
        <v>152</v>
      </c>
      <c r="C34" s="77">
        <v>66956</v>
      </c>
      <c r="D34" s="78">
        <v>65899</v>
      </c>
      <c r="E34" s="79">
        <f t="shared" si="1"/>
        <v>1057</v>
      </c>
      <c r="F34" s="80">
        <f t="shared" si="0"/>
        <v>1.6039697112247528</v>
      </c>
      <c r="G34" s="81">
        <v>35.55</v>
      </c>
      <c r="H34" s="82">
        <f t="shared" si="2"/>
        <v>1883.4317862165965</v>
      </c>
    </row>
    <row r="35" spans="1:8" ht="13.5">
      <c r="A35" s="63"/>
      <c r="B35" s="63" t="s">
        <v>153</v>
      </c>
      <c r="C35" s="77">
        <v>125305</v>
      </c>
      <c r="D35" s="78">
        <v>120126</v>
      </c>
      <c r="E35" s="79">
        <f t="shared" si="1"/>
        <v>5179</v>
      </c>
      <c r="F35" s="80">
        <f t="shared" si="0"/>
        <v>4.311306461548707</v>
      </c>
      <c r="G35" s="81">
        <v>50.45</v>
      </c>
      <c r="H35" s="82">
        <f t="shared" si="2"/>
        <v>2483.7462834489593</v>
      </c>
    </row>
    <row r="36" spans="1:8" ht="13.5">
      <c r="A36" s="63"/>
      <c r="B36" s="63" t="s">
        <v>154</v>
      </c>
      <c r="C36" s="77">
        <v>341079</v>
      </c>
      <c r="D36" s="78">
        <v>332336</v>
      </c>
      <c r="E36" s="79">
        <f t="shared" si="1"/>
        <v>8743</v>
      </c>
      <c r="F36" s="80">
        <f t="shared" si="0"/>
        <v>2.630771267632757</v>
      </c>
      <c r="G36" s="81">
        <v>290.11</v>
      </c>
      <c r="H36" s="82">
        <f t="shared" si="2"/>
        <v>1175.688531936162</v>
      </c>
    </row>
    <row r="37" spans="1:8" ht="13.5">
      <c r="A37" s="63"/>
      <c r="B37" s="63" t="s">
        <v>155</v>
      </c>
      <c r="C37" s="77">
        <v>149464</v>
      </c>
      <c r="D37" s="78">
        <v>142251</v>
      </c>
      <c r="E37" s="79">
        <f t="shared" si="1"/>
        <v>7213</v>
      </c>
      <c r="F37" s="80">
        <f t="shared" si="0"/>
        <v>5.070614617823424</v>
      </c>
      <c r="G37" s="81">
        <v>86.01</v>
      </c>
      <c r="H37" s="82">
        <f t="shared" si="2"/>
        <v>1737.7514242529937</v>
      </c>
    </row>
    <row r="38" spans="1:8" ht="13.5">
      <c r="A38" s="63"/>
      <c r="B38" s="63" t="s">
        <v>156</v>
      </c>
      <c r="C38" s="77">
        <v>98766</v>
      </c>
      <c r="D38" s="78">
        <v>95197</v>
      </c>
      <c r="E38" s="79">
        <f aca="true" t="shared" si="3" ref="E38:E66">C38-D38</f>
        <v>3569</v>
      </c>
      <c r="F38" s="80">
        <f aca="true" t="shared" si="4" ref="F38:F66">E38/D38*100</f>
        <v>3.7490677227223546</v>
      </c>
      <c r="G38" s="81">
        <v>75.3</v>
      </c>
      <c r="H38" s="82">
        <f aca="true" t="shared" si="5" ref="H38:H66">C38/G38</f>
        <v>1311.6334661354583</v>
      </c>
    </row>
    <row r="39" spans="1:8" ht="13.5">
      <c r="A39" s="63"/>
      <c r="B39" s="63" t="s">
        <v>157</v>
      </c>
      <c r="C39" s="77">
        <v>83730</v>
      </c>
      <c r="D39" s="78">
        <v>84819</v>
      </c>
      <c r="E39" s="79">
        <f t="shared" si="3"/>
        <v>-1089</v>
      </c>
      <c r="F39" s="80">
        <f t="shared" si="4"/>
        <v>-1.2839104445937821</v>
      </c>
      <c r="G39" s="81">
        <v>55.33</v>
      </c>
      <c r="H39" s="82">
        <f t="shared" si="5"/>
        <v>1513.2839327670342</v>
      </c>
    </row>
    <row r="40" spans="1:8" ht="13.5">
      <c r="A40" s="63"/>
      <c r="B40" s="63" t="s">
        <v>158</v>
      </c>
      <c r="C40" s="77">
        <v>71342</v>
      </c>
      <c r="D40" s="78">
        <v>69801</v>
      </c>
      <c r="E40" s="79">
        <f t="shared" si="3"/>
        <v>1541</v>
      </c>
      <c r="F40" s="80">
        <f t="shared" si="4"/>
        <v>2.2077047606767812</v>
      </c>
      <c r="G40" s="81">
        <v>74.97</v>
      </c>
      <c r="H40" s="82">
        <f t="shared" si="5"/>
        <v>951.6073095905028</v>
      </c>
    </row>
    <row r="41" spans="1:8" ht="13.5">
      <c r="A41" s="63"/>
      <c r="B41" s="63" t="s">
        <v>159</v>
      </c>
      <c r="C41" s="77">
        <v>50854</v>
      </c>
      <c r="D41" s="78">
        <v>51784</v>
      </c>
      <c r="E41" s="79">
        <f t="shared" si="3"/>
        <v>-930</v>
      </c>
      <c r="F41" s="80">
        <f t="shared" si="4"/>
        <v>-1.7959215201606673</v>
      </c>
      <c r="G41" s="81">
        <v>48.35</v>
      </c>
      <c r="H41" s="82">
        <v>1051.8</v>
      </c>
    </row>
    <row r="42" spans="1:8" ht="13.5">
      <c r="A42" s="63"/>
      <c r="B42" s="63" t="s">
        <v>160</v>
      </c>
      <c r="C42" s="77">
        <v>95521</v>
      </c>
      <c r="D42" s="78">
        <v>93837</v>
      </c>
      <c r="E42" s="79">
        <f t="shared" si="3"/>
        <v>1684</v>
      </c>
      <c r="F42" s="80">
        <f t="shared" si="4"/>
        <v>1.7946012766819057</v>
      </c>
      <c r="G42" s="81">
        <v>30.17</v>
      </c>
      <c r="H42" s="82">
        <f t="shared" si="5"/>
        <v>3166.092144514418</v>
      </c>
    </row>
    <row r="43" spans="1:8" ht="13.5">
      <c r="A43" s="63"/>
      <c r="B43" s="63" t="s">
        <v>161</v>
      </c>
      <c r="C43" s="77">
        <v>57124</v>
      </c>
      <c r="D43" s="78">
        <v>55880</v>
      </c>
      <c r="E43" s="79">
        <f t="shared" si="3"/>
        <v>1244</v>
      </c>
      <c r="F43" s="80">
        <f t="shared" si="4"/>
        <v>2.226198997852541</v>
      </c>
      <c r="G43" s="81">
        <v>22.01</v>
      </c>
      <c r="H43" s="82">
        <f t="shared" si="5"/>
        <v>2595.3657428441616</v>
      </c>
    </row>
    <row r="44" spans="1:8" ht="13.5">
      <c r="A44" s="63"/>
      <c r="B44" s="63" t="s">
        <v>162</v>
      </c>
      <c r="C44" s="77">
        <v>137165</v>
      </c>
      <c r="D44" s="78">
        <v>124441</v>
      </c>
      <c r="E44" s="79">
        <f t="shared" si="3"/>
        <v>12724</v>
      </c>
      <c r="F44" s="80">
        <f t="shared" si="4"/>
        <v>10.22492586848386</v>
      </c>
      <c r="G44" s="81">
        <v>62.82</v>
      </c>
      <c r="H44" s="82">
        <f t="shared" si="5"/>
        <v>2183.4606813116843</v>
      </c>
    </row>
    <row r="45" spans="1:8" ht="13.5">
      <c r="A45" s="63"/>
      <c r="B45" s="63" t="s">
        <v>163</v>
      </c>
      <c r="C45" s="77">
        <v>98746</v>
      </c>
      <c r="D45" s="78">
        <v>96274</v>
      </c>
      <c r="E45" s="79">
        <f t="shared" si="3"/>
        <v>2472</v>
      </c>
      <c r="F45" s="80">
        <f t="shared" si="4"/>
        <v>2.567671437771361</v>
      </c>
      <c r="G45" s="81">
        <v>48.35</v>
      </c>
      <c r="H45" s="82">
        <f t="shared" si="5"/>
        <v>2042.316442605998</v>
      </c>
    </row>
    <row r="46" spans="1:8" ht="13.5">
      <c r="A46" s="63"/>
      <c r="B46" s="63" t="s">
        <v>164</v>
      </c>
      <c r="C46" s="77">
        <v>36147</v>
      </c>
      <c r="D46" s="78">
        <v>35633</v>
      </c>
      <c r="E46" s="79">
        <f t="shared" si="3"/>
        <v>514</v>
      </c>
      <c r="F46" s="80">
        <f t="shared" si="4"/>
        <v>1.442483091516291</v>
      </c>
      <c r="G46" s="81">
        <v>117.94</v>
      </c>
      <c r="H46" s="82">
        <f t="shared" si="5"/>
        <v>306.4863489910124</v>
      </c>
    </row>
    <row r="47" spans="1:8" ht="13.5">
      <c r="A47" s="63"/>
      <c r="B47" s="63" t="s">
        <v>165</v>
      </c>
      <c r="C47" s="77">
        <v>99738</v>
      </c>
      <c r="D47" s="78">
        <v>97358</v>
      </c>
      <c r="E47" s="79">
        <f t="shared" si="3"/>
        <v>2380</v>
      </c>
      <c r="F47" s="80">
        <f t="shared" si="4"/>
        <v>2.4445859610920517</v>
      </c>
      <c r="G47" s="81">
        <v>43.36</v>
      </c>
      <c r="H47" s="82">
        <f t="shared" si="5"/>
        <v>2300.230627306273</v>
      </c>
    </row>
    <row r="48" spans="1:8" ht="13.5">
      <c r="A48" s="63"/>
      <c r="B48" s="63" t="s">
        <v>166</v>
      </c>
      <c r="C48" s="77">
        <v>73096</v>
      </c>
      <c r="D48" s="78">
        <v>69720</v>
      </c>
      <c r="E48" s="79">
        <f t="shared" si="3"/>
        <v>3376</v>
      </c>
      <c r="F48" s="80">
        <f t="shared" si="4"/>
        <v>4.842226047045324</v>
      </c>
      <c r="G48" s="81">
        <v>33.68</v>
      </c>
      <c r="H48" s="82">
        <f t="shared" si="5"/>
        <v>2170.3087885985747</v>
      </c>
    </row>
    <row r="49" spans="1:8" ht="13.5">
      <c r="A49" s="63"/>
      <c r="B49" s="63" t="s">
        <v>167</v>
      </c>
      <c r="C49" s="77">
        <v>78202</v>
      </c>
      <c r="D49" s="78">
        <v>75433</v>
      </c>
      <c r="E49" s="79">
        <f t="shared" si="3"/>
        <v>2769</v>
      </c>
      <c r="F49" s="80">
        <f t="shared" si="4"/>
        <v>3.670807206395079</v>
      </c>
      <c r="G49" s="81">
        <v>45.2</v>
      </c>
      <c r="H49" s="82">
        <f t="shared" si="5"/>
        <v>1730.1327433628317</v>
      </c>
    </row>
    <row r="50" spans="1:8" ht="13.5">
      <c r="A50" s="63"/>
      <c r="B50" s="63" t="s">
        <v>168</v>
      </c>
      <c r="C50" s="77">
        <v>58578</v>
      </c>
      <c r="D50" s="78">
        <v>54059</v>
      </c>
      <c r="E50" s="79">
        <f t="shared" si="3"/>
        <v>4519</v>
      </c>
      <c r="F50" s="80">
        <f t="shared" si="4"/>
        <v>8.359385116261862</v>
      </c>
      <c r="G50" s="81">
        <v>16.34</v>
      </c>
      <c r="H50" s="82">
        <f t="shared" si="5"/>
        <v>3584.9449204406365</v>
      </c>
    </row>
    <row r="51" spans="1:8" ht="13.5">
      <c r="A51" s="63"/>
      <c r="B51" s="63" t="s">
        <v>169</v>
      </c>
      <c r="C51" s="77">
        <v>70073</v>
      </c>
      <c r="D51" s="78">
        <v>65675</v>
      </c>
      <c r="E51" s="79">
        <f t="shared" si="3"/>
        <v>4398</v>
      </c>
      <c r="F51" s="80">
        <f t="shared" si="4"/>
        <v>6.696612105062809</v>
      </c>
      <c r="G51" s="81">
        <v>21</v>
      </c>
      <c r="H51" s="82">
        <f t="shared" si="5"/>
        <v>3336.809523809524</v>
      </c>
    </row>
    <row r="52" spans="1:8" ht="13.5">
      <c r="A52" s="63"/>
      <c r="B52" s="63" t="s">
        <v>170</v>
      </c>
      <c r="C52" s="77">
        <v>36029</v>
      </c>
      <c r="D52" s="78">
        <v>33478</v>
      </c>
      <c r="E52" s="79">
        <f t="shared" si="3"/>
        <v>2551</v>
      </c>
      <c r="F52" s="80">
        <f t="shared" si="4"/>
        <v>7.619929505944202</v>
      </c>
      <c r="G52" s="81">
        <v>13</v>
      </c>
      <c r="H52" s="82">
        <f t="shared" si="5"/>
        <v>2771.4615384615386</v>
      </c>
    </row>
    <row r="53" spans="1:8" ht="13.5">
      <c r="A53" s="63"/>
      <c r="B53" s="63" t="s">
        <v>171</v>
      </c>
      <c r="C53" s="77">
        <v>46175</v>
      </c>
      <c r="D53" s="78">
        <v>43807</v>
      </c>
      <c r="E53" s="79">
        <f t="shared" si="3"/>
        <v>2368</v>
      </c>
      <c r="F53" s="80">
        <f t="shared" si="4"/>
        <v>5.40552879676764</v>
      </c>
      <c r="G53" s="81">
        <v>10.49</v>
      </c>
      <c r="H53" s="82">
        <f t="shared" si="5"/>
        <v>4401.811248808389</v>
      </c>
    </row>
    <row r="54" spans="1:8" ht="13.5">
      <c r="A54" s="63"/>
      <c r="B54" s="63" t="s">
        <v>172</v>
      </c>
      <c r="C54" s="77">
        <v>64869</v>
      </c>
      <c r="D54" s="78">
        <v>62160</v>
      </c>
      <c r="E54" s="79">
        <f t="shared" si="3"/>
        <v>2709</v>
      </c>
      <c r="F54" s="80">
        <f t="shared" si="4"/>
        <v>4.358108108108108</v>
      </c>
      <c r="G54" s="81">
        <v>23.18</v>
      </c>
      <c r="H54" s="82">
        <f t="shared" si="5"/>
        <v>2798.4900776531495</v>
      </c>
    </row>
    <row r="55" spans="1:8" ht="13.5">
      <c r="A55" s="63"/>
      <c r="B55" s="63" t="s">
        <v>173</v>
      </c>
      <c r="C55" s="77">
        <v>60311</v>
      </c>
      <c r="D55" s="78">
        <v>50335</v>
      </c>
      <c r="E55" s="79">
        <f t="shared" si="3"/>
        <v>9976</v>
      </c>
      <c r="F55" s="80">
        <f t="shared" si="4"/>
        <v>19.819211284394555</v>
      </c>
      <c r="G55" s="81">
        <v>34.9</v>
      </c>
      <c r="H55" s="82">
        <f t="shared" si="5"/>
        <v>1728.10888252149</v>
      </c>
    </row>
    <row r="56" spans="1:8" ht="13.5">
      <c r="A56" s="63"/>
      <c r="B56" s="63" t="s">
        <v>174</v>
      </c>
      <c r="C56" s="77">
        <v>70662</v>
      </c>
      <c r="D56" s="78">
        <v>64160</v>
      </c>
      <c r="E56" s="79">
        <f t="shared" si="3"/>
        <v>6502</v>
      </c>
      <c r="F56" s="80">
        <f t="shared" si="4"/>
        <v>10.134039900249377</v>
      </c>
      <c r="G56" s="81">
        <v>39.57</v>
      </c>
      <c r="H56" s="82">
        <f t="shared" si="5"/>
        <v>1785.7467778620166</v>
      </c>
    </row>
    <row r="57" spans="1:8" ht="13.5">
      <c r="A57" s="63"/>
      <c r="B57" s="63" t="s">
        <v>175</v>
      </c>
      <c r="C57" s="77">
        <v>32172</v>
      </c>
      <c r="D57" s="78">
        <v>30446</v>
      </c>
      <c r="E57" s="79">
        <f t="shared" si="3"/>
        <v>1726</v>
      </c>
      <c r="F57" s="80">
        <f t="shared" si="4"/>
        <v>5.669053406030349</v>
      </c>
      <c r="G57" s="81">
        <v>18.03</v>
      </c>
      <c r="H57" s="82">
        <f t="shared" si="5"/>
        <v>1784.359400998336</v>
      </c>
    </row>
    <row r="58" spans="1:8" ht="13.5">
      <c r="A58" s="63"/>
      <c r="B58" s="63" t="s">
        <v>176</v>
      </c>
      <c r="C58" s="77">
        <v>38490</v>
      </c>
      <c r="D58" s="78">
        <v>33714</v>
      </c>
      <c r="E58" s="79">
        <f t="shared" si="3"/>
        <v>4776</v>
      </c>
      <c r="F58" s="80">
        <f t="shared" si="4"/>
        <v>14.16622174764193</v>
      </c>
      <c r="G58" s="81">
        <v>21.54</v>
      </c>
      <c r="H58" s="82">
        <f t="shared" si="5"/>
        <v>1786.908077994429</v>
      </c>
    </row>
    <row r="59" spans="1:8" ht="13.5">
      <c r="A59" s="63"/>
      <c r="B59" s="63" t="s">
        <v>177</v>
      </c>
      <c r="C59" s="77">
        <v>150121</v>
      </c>
      <c r="D59" s="78">
        <v>147373</v>
      </c>
      <c r="E59" s="79">
        <f t="shared" si="3"/>
        <v>2748</v>
      </c>
      <c r="F59" s="80">
        <f t="shared" si="4"/>
        <v>1.864656348177753</v>
      </c>
      <c r="G59" s="81">
        <v>41.88</v>
      </c>
      <c r="H59" s="82">
        <f t="shared" si="5"/>
        <v>3584.551098376313</v>
      </c>
    </row>
    <row r="60" spans="1:8" ht="13.5">
      <c r="A60" s="63"/>
      <c r="B60" s="63" t="s">
        <v>178</v>
      </c>
      <c r="C60" s="77">
        <v>17147</v>
      </c>
      <c r="D60" s="78">
        <v>17116</v>
      </c>
      <c r="E60" s="79">
        <f t="shared" si="3"/>
        <v>31</v>
      </c>
      <c r="F60" s="80">
        <f t="shared" si="4"/>
        <v>0.18111708343070812</v>
      </c>
      <c r="G60" s="81">
        <v>3.36</v>
      </c>
      <c r="H60" s="82">
        <f t="shared" si="5"/>
        <v>5103.27380952381</v>
      </c>
    </row>
    <row r="61" spans="1:8" ht="12.75" customHeight="1">
      <c r="A61" s="63"/>
      <c r="B61" s="63" t="s">
        <v>179</v>
      </c>
      <c r="C61" s="77">
        <v>13513</v>
      </c>
      <c r="D61" s="78">
        <v>13213</v>
      </c>
      <c r="E61" s="79">
        <f t="shared" si="3"/>
        <v>300</v>
      </c>
      <c r="F61" s="80">
        <f t="shared" si="4"/>
        <v>2.2704911829259062</v>
      </c>
      <c r="G61" s="81">
        <v>6.19</v>
      </c>
      <c r="H61" s="82">
        <f t="shared" si="5"/>
        <v>2183.0371567043617</v>
      </c>
    </row>
    <row r="62" spans="1:8" ht="13.5">
      <c r="A62" s="63"/>
      <c r="B62" s="63" t="s">
        <v>180</v>
      </c>
      <c r="C62" s="77">
        <v>40424</v>
      </c>
      <c r="D62" s="78">
        <v>39610</v>
      </c>
      <c r="E62" s="79">
        <f t="shared" si="3"/>
        <v>814</v>
      </c>
      <c r="F62" s="80">
        <f t="shared" si="4"/>
        <v>2.055036606917445</v>
      </c>
      <c r="G62" s="81">
        <v>8.39</v>
      </c>
      <c r="H62" s="82">
        <f t="shared" si="5"/>
        <v>4818.116805721096</v>
      </c>
    </row>
    <row r="63" spans="1:8" ht="13.5" customHeight="1">
      <c r="A63" s="63"/>
      <c r="B63" s="63" t="s">
        <v>181</v>
      </c>
      <c r="C63" s="77">
        <v>33446</v>
      </c>
      <c r="D63" s="78">
        <v>32972</v>
      </c>
      <c r="E63" s="79">
        <f t="shared" si="3"/>
        <v>474</v>
      </c>
      <c r="F63" s="80">
        <f t="shared" si="4"/>
        <v>1.437583404100449</v>
      </c>
      <c r="G63" s="81">
        <v>9.98</v>
      </c>
      <c r="H63" s="82">
        <f t="shared" si="5"/>
        <v>3351.3026052104206</v>
      </c>
    </row>
    <row r="64" spans="1:8" ht="13.5">
      <c r="A64" s="63"/>
      <c r="B64" s="63" t="s">
        <v>182</v>
      </c>
      <c r="C64" s="77">
        <v>7570</v>
      </c>
      <c r="D64" s="78">
        <v>7267</v>
      </c>
      <c r="E64" s="79">
        <f t="shared" si="3"/>
        <v>303</v>
      </c>
      <c r="F64" s="80">
        <f t="shared" si="4"/>
        <v>4.169533507637264</v>
      </c>
      <c r="G64" s="81">
        <v>4.01</v>
      </c>
      <c r="H64" s="82">
        <f t="shared" si="5"/>
        <v>1887.780548628429</v>
      </c>
    </row>
    <row r="65" spans="1:8" ht="13.5">
      <c r="A65" s="63"/>
      <c r="B65" s="63" t="s">
        <v>183</v>
      </c>
      <c r="C65" s="77">
        <v>19235</v>
      </c>
      <c r="D65" s="78">
        <v>18487</v>
      </c>
      <c r="E65" s="79">
        <v>748</v>
      </c>
      <c r="F65" s="80">
        <f t="shared" si="4"/>
        <v>4.046086439119382</v>
      </c>
      <c r="G65" s="81">
        <v>5.25</v>
      </c>
      <c r="H65" s="82">
        <f t="shared" si="5"/>
        <v>3663.809523809524</v>
      </c>
    </row>
    <row r="66" spans="1:8" ht="14.25" thickBot="1">
      <c r="A66" s="63"/>
      <c r="B66" s="84" t="s">
        <v>184</v>
      </c>
      <c r="C66" s="85">
        <v>18786</v>
      </c>
      <c r="D66" s="86">
        <v>18708</v>
      </c>
      <c r="E66" s="86">
        <f t="shared" si="3"/>
        <v>78</v>
      </c>
      <c r="F66" s="87">
        <f t="shared" si="4"/>
        <v>0.4169339320076972</v>
      </c>
      <c r="G66" s="88">
        <v>4.7</v>
      </c>
      <c r="H66" s="87">
        <f t="shared" si="5"/>
        <v>3997.0212765957444</v>
      </c>
    </row>
    <row r="67" spans="1:8" ht="13.5">
      <c r="A67" s="63"/>
      <c r="B67" s="63"/>
      <c r="C67" s="78"/>
      <c r="D67" s="78"/>
      <c r="E67" s="78"/>
      <c r="F67" s="89"/>
      <c r="G67" s="90"/>
      <c r="H67" s="91"/>
    </row>
    <row r="68" spans="1:8" ht="13.5">
      <c r="A68" s="63"/>
      <c r="B68" s="71" t="s">
        <v>260</v>
      </c>
      <c r="C68" s="101"/>
      <c r="H68" s="91"/>
    </row>
    <row r="69" spans="1:8" ht="13.5">
      <c r="A69" s="63"/>
      <c r="B69" s="63"/>
      <c r="C69" s="78"/>
      <c r="D69" s="78" t="s">
        <v>257</v>
      </c>
      <c r="E69" s="78"/>
      <c r="F69" s="89"/>
      <c r="G69" s="90"/>
      <c r="H69" s="91"/>
    </row>
    <row r="70" spans="1:8" ht="13.5">
      <c r="A70" s="63"/>
      <c r="B70" s="63"/>
      <c r="C70" s="78"/>
      <c r="D70" s="78" t="s">
        <v>258</v>
      </c>
      <c r="E70" s="78"/>
      <c r="F70" s="89"/>
      <c r="G70" s="90"/>
      <c r="H70" s="91"/>
    </row>
    <row r="71" spans="1:8" ht="13.5">
      <c r="A71" s="63"/>
      <c r="B71" s="65"/>
      <c r="C71" s="78"/>
      <c r="D71" s="78"/>
      <c r="E71" s="78"/>
      <c r="F71" s="89"/>
      <c r="G71" s="90"/>
      <c r="H71" s="91"/>
    </row>
    <row r="72" spans="1:8" ht="13.5">
      <c r="A72" s="63"/>
      <c r="B72" s="65"/>
      <c r="C72" s="78"/>
      <c r="D72" s="78"/>
      <c r="E72" s="78"/>
      <c r="F72" s="89"/>
      <c r="G72" s="90"/>
      <c r="H72" s="91"/>
    </row>
    <row r="73" spans="1:8" ht="13.5">
      <c r="A73" s="63"/>
      <c r="B73" s="63"/>
      <c r="C73" s="78"/>
      <c r="D73" s="78"/>
      <c r="E73" s="63"/>
      <c r="F73" s="89"/>
      <c r="G73" s="90"/>
      <c r="H73" s="92" t="s">
        <v>259</v>
      </c>
    </row>
    <row r="74" spans="1:8" ht="5.25" customHeight="1" thickBot="1">
      <c r="A74" s="63"/>
      <c r="B74" s="66"/>
      <c r="C74" s="93"/>
      <c r="D74" s="93"/>
      <c r="E74" s="93"/>
      <c r="F74" s="94"/>
      <c r="G74" s="95"/>
      <c r="H74" s="96"/>
    </row>
    <row r="75" spans="1:8" ht="13.5">
      <c r="A75" s="63"/>
      <c r="B75" s="184" t="s">
        <v>115</v>
      </c>
      <c r="C75" s="67" t="s">
        <v>116</v>
      </c>
      <c r="D75" s="68"/>
      <c r="E75" s="67" t="s">
        <v>256</v>
      </c>
      <c r="F75" s="68"/>
      <c r="G75" s="186" t="s">
        <v>118</v>
      </c>
      <c r="H75" s="188" t="s">
        <v>119</v>
      </c>
    </row>
    <row r="76" spans="1:8" ht="13.5">
      <c r="A76" s="63"/>
      <c r="B76" s="185"/>
      <c r="C76" s="69" t="s">
        <v>254</v>
      </c>
      <c r="D76" s="69" t="s">
        <v>255</v>
      </c>
      <c r="E76" s="70" t="s">
        <v>122</v>
      </c>
      <c r="F76" s="70" t="s">
        <v>123</v>
      </c>
      <c r="G76" s="187"/>
      <c r="H76" s="189"/>
    </row>
    <row r="77" spans="1:8" ht="13.5">
      <c r="A77" s="63"/>
      <c r="B77" s="63" t="s">
        <v>192</v>
      </c>
      <c r="C77" s="77">
        <v>49285</v>
      </c>
      <c r="D77" s="78">
        <v>46674</v>
      </c>
      <c r="E77" s="78">
        <f aca="true" t="shared" si="6" ref="E77:E108">C77-D77</f>
        <v>2611</v>
      </c>
      <c r="F77" s="89">
        <f aca="true" t="shared" si="7" ref="F77:F108">E77/D77*100</f>
        <v>5.594120923854823</v>
      </c>
      <c r="G77" s="90">
        <v>24.76</v>
      </c>
      <c r="H77" s="91">
        <f aca="true" t="shared" si="8" ref="H77:H108">C77/G77</f>
        <v>1990.508885298869</v>
      </c>
    </row>
    <row r="78" spans="1:8" ht="13.5">
      <c r="A78" s="63"/>
      <c r="B78" s="63" t="s">
        <v>193</v>
      </c>
      <c r="C78" s="77">
        <v>19031</v>
      </c>
      <c r="D78" s="78">
        <v>17464</v>
      </c>
      <c r="E78" s="78">
        <f t="shared" si="6"/>
        <v>1567</v>
      </c>
      <c r="F78" s="89">
        <f t="shared" si="7"/>
        <v>8.972743930371049</v>
      </c>
      <c r="G78" s="90">
        <v>13.58</v>
      </c>
      <c r="H78" s="91">
        <f t="shared" si="8"/>
        <v>1401.39911634757</v>
      </c>
    </row>
    <row r="79" spans="1:8" ht="13.5">
      <c r="A79" s="63"/>
      <c r="B79" s="63" t="s">
        <v>194</v>
      </c>
      <c r="C79" s="77">
        <v>30254</v>
      </c>
      <c r="D79" s="78">
        <v>29210</v>
      </c>
      <c r="E79" s="78">
        <f t="shared" si="6"/>
        <v>1044</v>
      </c>
      <c r="F79" s="89">
        <f t="shared" si="7"/>
        <v>3.5741184525847314</v>
      </c>
      <c r="G79" s="90">
        <v>11.18</v>
      </c>
      <c r="H79" s="91">
        <f t="shared" si="8"/>
        <v>2706.08228980322</v>
      </c>
    </row>
    <row r="80" spans="1:8" ht="13.5">
      <c r="A80" s="63"/>
      <c r="B80" s="63" t="s">
        <v>195</v>
      </c>
      <c r="C80" s="77">
        <v>29513</v>
      </c>
      <c r="D80" s="78">
        <v>28658</v>
      </c>
      <c r="E80" s="78">
        <f t="shared" si="6"/>
        <v>855</v>
      </c>
      <c r="F80" s="89">
        <f t="shared" si="7"/>
        <v>2.9834601158489775</v>
      </c>
      <c r="G80" s="90">
        <v>9.51</v>
      </c>
      <c r="H80" s="91">
        <f t="shared" si="8"/>
        <v>3103.3648790746583</v>
      </c>
    </row>
    <row r="81" spans="1:8" ht="13.5">
      <c r="A81" s="63"/>
      <c r="B81" s="63" t="s">
        <v>196</v>
      </c>
      <c r="C81" s="77">
        <v>29513</v>
      </c>
      <c r="D81" s="78">
        <v>28658</v>
      </c>
      <c r="E81" s="78">
        <f t="shared" si="6"/>
        <v>855</v>
      </c>
      <c r="F81" s="89">
        <f t="shared" si="7"/>
        <v>2.9834601158489775</v>
      </c>
      <c r="G81" s="90">
        <v>9.51</v>
      </c>
      <c r="H81" s="91">
        <f t="shared" si="8"/>
        <v>3103.3648790746583</v>
      </c>
    </row>
    <row r="82" spans="1:8" ht="13.5">
      <c r="A82" s="63"/>
      <c r="B82" s="63" t="s">
        <v>197</v>
      </c>
      <c r="C82" s="77">
        <v>36334</v>
      </c>
      <c r="D82" s="78">
        <v>36209</v>
      </c>
      <c r="E82" s="78">
        <f t="shared" si="6"/>
        <v>125</v>
      </c>
      <c r="F82" s="89">
        <f t="shared" si="7"/>
        <v>0.34521803971388326</v>
      </c>
      <c r="G82" s="90">
        <v>30.95</v>
      </c>
      <c r="H82" s="91">
        <f t="shared" si="8"/>
        <v>1173.9579967689822</v>
      </c>
    </row>
    <row r="83" spans="1:8" ht="13.5">
      <c r="A83" s="63"/>
      <c r="B83" s="63" t="s">
        <v>198</v>
      </c>
      <c r="C83" s="77">
        <v>23007</v>
      </c>
      <c r="D83" s="78">
        <v>22775</v>
      </c>
      <c r="E83" s="78">
        <f t="shared" si="6"/>
        <v>232</v>
      </c>
      <c r="F83" s="89">
        <f t="shared" si="7"/>
        <v>1.018660812294182</v>
      </c>
      <c r="G83" s="90">
        <v>22.12</v>
      </c>
      <c r="H83" s="91">
        <f t="shared" si="8"/>
        <v>1040.0994575045208</v>
      </c>
    </row>
    <row r="84" spans="1:8" ht="13.5">
      <c r="A84" s="63"/>
      <c r="B84" s="63" t="s">
        <v>199</v>
      </c>
      <c r="C84" s="77">
        <v>13327</v>
      </c>
      <c r="D84" s="78">
        <v>13434</v>
      </c>
      <c r="E84" s="78">
        <f t="shared" si="6"/>
        <v>-107</v>
      </c>
      <c r="F84" s="89">
        <f t="shared" si="7"/>
        <v>-0.7964865267232396</v>
      </c>
      <c r="G84" s="90">
        <v>8.83</v>
      </c>
      <c r="H84" s="91">
        <f t="shared" si="8"/>
        <v>1509.286523216308</v>
      </c>
    </row>
    <row r="85" spans="1:8" ht="13.5">
      <c r="A85" s="63"/>
      <c r="B85" s="63" t="s">
        <v>200</v>
      </c>
      <c r="C85" s="77">
        <v>250025</v>
      </c>
      <c r="D85" s="78">
        <v>240429</v>
      </c>
      <c r="E85" s="78">
        <f t="shared" si="6"/>
        <v>9596</v>
      </c>
      <c r="F85" s="89">
        <f t="shared" si="7"/>
        <v>3.991199065004637</v>
      </c>
      <c r="G85" s="90">
        <v>181.18</v>
      </c>
      <c r="H85" s="91">
        <f t="shared" si="8"/>
        <v>1379.9812341318025</v>
      </c>
    </row>
    <row r="86" spans="1:8" ht="13.5">
      <c r="A86" s="63"/>
      <c r="B86" s="63" t="s">
        <v>201</v>
      </c>
      <c r="C86" s="77">
        <v>22298</v>
      </c>
      <c r="D86" s="78">
        <v>22370</v>
      </c>
      <c r="E86" s="78">
        <f t="shared" si="6"/>
        <v>-72</v>
      </c>
      <c r="F86" s="89">
        <f t="shared" si="7"/>
        <v>-0.3218596334376397</v>
      </c>
      <c r="G86" s="90">
        <v>8.33</v>
      </c>
      <c r="H86" s="91">
        <f t="shared" si="8"/>
        <v>2676.830732292917</v>
      </c>
    </row>
    <row r="87" spans="1:8" ht="13.5">
      <c r="A87" s="63"/>
      <c r="B87" s="63" t="s">
        <v>202</v>
      </c>
      <c r="C87" s="77">
        <v>23362</v>
      </c>
      <c r="D87" s="78">
        <v>23007</v>
      </c>
      <c r="E87" s="78">
        <f t="shared" si="6"/>
        <v>355</v>
      </c>
      <c r="F87" s="89">
        <f t="shared" si="7"/>
        <v>1.543008649541444</v>
      </c>
      <c r="G87" s="90">
        <v>9.92</v>
      </c>
      <c r="H87" s="91">
        <f t="shared" si="8"/>
        <v>2355.0403225806454</v>
      </c>
    </row>
    <row r="88" spans="1:8" ht="13.5">
      <c r="A88" s="63"/>
      <c r="B88" s="63" t="s">
        <v>203</v>
      </c>
      <c r="C88" s="77">
        <v>33018</v>
      </c>
      <c r="D88" s="78">
        <v>31282</v>
      </c>
      <c r="E88" s="78">
        <f t="shared" si="6"/>
        <v>1736</v>
      </c>
      <c r="F88" s="89">
        <f t="shared" si="7"/>
        <v>5.549517294290647</v>
      </c>
      <c r="G88" s="90">
        <v>9.33</v>
      </c>
      <c r="H88" s="91">
        <f t="shared" si="8"/>
        <v>3538.9067524115753</v>
      </c>
    </row>
    <row r="89" spans="1:8" ht="13.5">
      <c r="A89" s="63"/>
      <c r="B89" s="63" t="s">
        <v>204</v>
      </c>
      <c r="C89" s="77">
        <v>24724</v>
      </c>
      <c r="D89" s="78">
        <v>22598</v>
      </c>
      <c r="E89" s="78">
        <f t="shared" si="6"/>
        <v>2126</v>
      </c>
      <c r="F89" s="89">
        <f t="shared" si="7"/>
        <v>9.407912204619878</v>
      </c>
      <c r="G89" s="90">
        <v>6.58</v>
      </c>
      <c r="H89" s="91">
        <f t="shared" si="8"/>
        <v>3757.446808510638</v>
      </c>
    </row>
    <row r="90" spans="1:8" ht="13.5">
      <c r="A90" s="63"/>
      <c r="B90" s="63" t="s">
        <v>205</v>
      </c>
      <c r="C90" s="77">
        <v>36366</v>
      </c>
      <c r="D90" s="78">
        <v>34428</v>
      </c>
      <c r="E90" s="78">
        <f t="shared" si="6"/>
        <v>1938</v>
      </c>
      <c r="F90" s="89">
        <f t="shared" si="7"/>
        <v>5.629139072847682</v>
      </c>
      <c r="G90" s="90">
        <v>11.1</v>
      </c>
      <c r="H90" s="91">
        <f t="shared" si="8"/>
        <v>3276.2162162162163</v>
      </c>
    </row>
    <row r="91" spans="1:8" ht="13.5">
      <c r="A91" s="63"/>
      <c r="B91" s="63" t="s">
        <v>206</v>
      </c>
      <c r="C91" s="77">
        <v>5616</v>
      </c>
      <c r="D91" s="78">
        <v>5783</v>
      </c>
      <c r="E91" s="78">
        <f t="shared" si="6"/>
        <v>-167</v>
      </c>
      <c r="F91" s="89">
        <f t="shared" si="7"/>
        <v>-2.8877745114992215</v>
      </c>
      <c r="G91" s="90">
        <v>9.97</v>
      </c>
      <c r="H91" s="91">
        <f t="shared" si="8"/>
        <v>563.2898696088264</v>
      </c>
    </row>
    <row r="92" spans="1:8" ht="13.5">
      <c r="A92" s="63"/>
      <c r="B92" s="63" t="s">
        <v>207</v>
      </c>
      <c r="C92" s="77">
        <v>4732</v>
      </c>
      <c r="D92" s="78">
        <v>4630</v>
      </c>
      <c r="E92" s="78">
        <f t="shared" si="6"/>
        <v>102</v>
      </c>
      <c r="F92" s="89">
        <f t="shared" si="7"/>
        <v>2.203023758099352</v>
      </c>
      <c r="G92" s="90">
        <v>22.49</v>
      </c>
      <c r="H92" s="91">
        <f t="shared" si="8"/>
        <v>210.40462427745666</v>
      </c>
    </row>
    <row r="93" spans="1:8" ht="13.5">
      <c r="A93" s="63"/>
      <c r="B93" s="63" t="s">
        <v>208</v>
      </c>
      <c r="C93" s="77">
        <v>35693</v>
      </c>
      <c r="D93" s="78">
        <v>33188</v>
      </c>
      <c r="E93" s="78">
        <f t="shared" si="6"/>
        <v>2505</v>
      </c>
      <c r="F93" s="89">
        <f t="shared" si="7"/>
        <v>7.547908882728698</v>
      </c>
      <c r="G93" s="90">
        <v>36.83</v>
      </c>
      <c r="H93" s="91">
        <f t="shared" si="8"/>
        <v>969.1284279120283</v>
      </c>
    </row>
    <row r="94" spans="1:8" ht="13.5">
      <c r="A94" s="63"/>
      <c r="B94" s="63" t="s">
        <v>209</v>
      </c>
      <c r="C94" s="77">
        <v>28470</v>
      </c>
      <c r="D94" s="78">
        <v>28303</v>
      </c>
      <c r="E94" s="78">
        <f t="shared" si="6"/>
        <v>167</v>
      </c>
      <c r="F94" s="89">
        <f t="shared" si="7"/>
        <v>0.5900434582906405</v>
      </c>
      <c r="G94" s="90">
        <v>18.65</v>
      </c>
      <c r="H94" s="91">
        <f t="shared" si="8"/>
        <v>1526.5415549597856</v>
      </c>
    </row>
    <row r="95" spans="1:8" s="39" customFormat="1" ht="13.5">
      <c r="A95" s="63"/>
      <c r="B95" s="63" t="s">
        <v>210</v>
      </c>
      <c r="C95" s="77">
        <v>8353</v>
      </c>
      <c r="D95" s="78">
        <v>8040</v>
      </c>
      <c r="E95" s="78">
        <f t="shared" si="6"/>
        <v>313</v>
      </c>
      <c r="F95" s="89">
        <f t="shared" si="7"/>
        <v>3.893034825870647</v>
      </c>
      <c r="G95" s="90">
        <v>24.67</v>
      </c>
      <c r="H95" s="91">
        <f t="shared" si="8"/>
        <v>338.5893798135387</v>
      </c>
    </row>
    <row r="96" spans="1:8" ht="13.5">
      <c r="A96" s="63"/>
      <c r="B96" s="63" t="s">
        <v>211</v>
      </c>
      <c r="C96" s="77">
        <v>5096</v>
      </c>
      <c r="D96" s="78">
        <v>5064</v>
      </c>
      <c r="E96" s="78">
        <f t="shared" si="6"/>
        <v>32</v>
      </c>
      <c r="F96" s="89">
        <f t="shared" si="7"/>
        <v>0.631911532385466</v>
      </c>
      <c r="G96" s="90">
        <v>12.19</v>
      </c>
      <c r="H96" s="91">
        <f t="shared" si="8"/>
        <v>418.04757998359315</v>
      </c>
    </row>
    <row r="97" spans="1:8" ht="13.5">
      <c r="A97" s="63"/>
      <c r="B97" s="63" t="s">
        <v>212</v>
      </c>
      <c r="C97" s="77">
        <v>22297</v>
      </c>
      <c r="D97" s="78">
        <v>21736</v>
      </c>
      <c r="E97" s="78">
        <f t="shared" si="6"/>
        <v>561</v>
      </c>
      <c r="F97" s="89">
        <f t="shared" si="7"/>
        <v>2.580971659919028</v>
      </c>
      <c r="G97" s="90">
        <v>11.12</v>
      </c>
      <c r="H97" s="91">
        <f t="shared" si="8"/>
        <v>2005.1258992805756</v>
      </c>
    </row>
    <row r="98" spans="1:8" ht="13.5">
      <c r="A98" s="63"/>
      <c r="B98" s="63" t="s">
        <v>213</v>
      </c>
      <c r="C98" s="77">
        <v>155374</v>
      </c>
      <c r="D98" s="78">
        <v>153090</v>
      </c>
      <c r="E98" s="78">
        <f t="shared" si="6"/>
        <v>2284</v>
      </c>
      <c r="F98" s="89">
        <f t="shared" si="7"/>
        <v>1.4919328499575413</v>
      </c>
      <c r="G98" s="90">
        <v>165.32</v>
      </c>
      <c r="H98" s="91">
        <f t="shared" si="8"/>
        <v>939.8378901524317</v>
      </c>
    </row>
    <row r="99" spans="1:8" ht="13.5">
      <c r="A99" s="63"/>
      <c r="B99" s="63" t="s">
        <v>214</v>
      </c>
      <c r="C99" s="77">
        <v>23890</v>
      </c>
      <c r="D99" s="78">
        <v>23932</v>
      </c>
      <c r="E99" s="78">
        <f t="shared" si="6"/>
        <v>-42</v>
      </c>
      <c r="F99" s="89">
        <f t="shared" si="7"/>
        <v>-0.17549724218619422</v>
      </c>
      <c r="G99" s="90">
        <v>23.94</v>
      </c>
      <c r="H99" s="91">
        <f t="shared" si="8"/>
        <v>997.9114452798663</v>
      </c>
    </row>
    <row r="100" spans="1:8" ht="13.5">
      <c r="A100" s="63"/>
      <c r="B100" s="63" t="s">
        <v>215</v>
      </c>
      <c r="C100" s="77">
        <v>42409</v>
      </c>
      <c r="D100" s="78">
        <v>40430</v>
      </c>
      <c r="E100" s="78">
        <f t="shared" si="6"/>
        <v>1979</v>
      </c>
      <c r="F100" s="89">
        <f t="shared" si="7"/>
        <v>4.8948800395745735</v>
      </c>
      <c r="G100" s="90">
        <v>31.08</v>
      </c>
      <c r="H100" s="91">
        <f t="shared" si="8"/>
        <v>1364.5109395109396</v>
      </c>
    </row>
    <row r="101" spans="1:8" ht="13.5">
      <c r="A101" s="63"/>
      <c r="B101" s="63" t="s">
        <v>216</v>
      </c>
      <c r="C101" s="77">
        <v>24846</v>
      </c>
      <c r="D101" s="78">
        <v>25954</v>
      </c>
      <c r="E101" s="78">
        <f t="shared" si="6"/>
        <v>-1108</v>
      </c>
      <c r="F101" s="89">
        <f t="shared" si="7"/>
        <v>-4.269091469523002</v>
      </c>
      <c r="G101" s="90">
        <v>38.18</v>
      </c>
      <c r="H101" s="91">
        <f t="shared" si="8"/>
        <v>650.7595599790466</v>
      </c>
    </row>
    <row r="102" spans="1:8" ht="13.5">
      <c r="A102" s="63"/>
      <c r="B102" s="63" t="s">
        <v>217</v>
      </c>
      <c r="C102" s="77">
        <v>26076</v>
      </c>
      <c r="D102" s="78">
        <v>24669</v>
      </c>
      <c r="E102" s="78">
        <f t="shared" si="6"/>
        <v>1407</v>
      </c>
      <c r="F102" s="89">
        <f t="shared" si="7"/>
        <v>5.703514532409097</v>
      </c>
      <c r="G102" s="90">
        <v>46.38</v>
      </c>
      <c r="H102" s="91">
        <f t="shared" si="8"/>
        <v>562.2250970245796</v>
      </c>
    </row>
    <row r="103" spans="1:8" ht="13.5">
      <c r="A103" s="63"/>
      <c r="B103" s="63" t="s">
        <v>218</v>
      </c>
      <c r="C103" s="77">
        <v>38153</v>
      </c>
      <c r="D103" s="78">
        <v>38105</v>
      </c>
      <c r="E103" s="78">
        <f t="shared" si="6"/>
        <v>48</v>
      </c>
      <c r="F103" s="89">
        <f t="shared" si="7"/>
        <v>0.12596772077155227</v>
      </c>
      <c r="G103" s="90">
        <v>25.74</v>
      </c>
      <c r="H103" s="91">
        <f t="shared" si="8"/>
        <v>1482.2455322455323</v>
      </c>
    </row>
    <row r="104" spans="1:8" ht="13.5">
      <c r="A104" s="63"/>
      <c r="B104" s="63" t="s">
        <v>219</v>
      </c>
      <c r="C104" s="77">
        <v>59927</v>
      </c>
      <c r="D104" s="78">
        <v>60362</v>
      </c>
      <c r="E104" s="78">
        <f t="shared" si="6"/>
        <v>-435</v>
      </c>
      <c r="F104" s="89">
        <f t="shared" si="7"/>
        <v>-0.7206520658692555</v>
      </c>
      <c r="G104" s="90">
        <v>84.3</v>
      </c>
      <c r="H104" s="91">
        <f t="shared" si="8"/>
        <v>710.8778173190984</v>
      </c>
    </row>
    <row r="105" spans="1:8" ht="13.5">
      <c r="A105" s="63"/>
      <c r="B105" s="63" t="s">
        <v>220</v>
      </c>
      <c r="C105" s="77">
        <v>24819</v>
      </c>
      <c r="D105" s="78">
        <v>25008</v>
      </c>
      <c r="E105" s="78">
        <f t="shared" si="6"/>
        <v>-189</v>
      </c>
      <c r="F105" s="89">
        <f t="shared" si="7"/>
        <v>-0.7557581573896353</v>
      </c>
      <c r="G105" s="90">
        <v>22.33</v>
      </c>
      <c r="H105" s="91">
        <f t="shared" si="8"/>
        <v>1111.4643976712944</v>
      </c>
    </row>
    <row r="106" spans="1:8" ht="13.5">
      <c r="A106" s="63"/>
      <c r="B106" s="63" t="s">
        <v>221</v>
      </c>
      <c r="C106" s="77">
        <v>21806</v>
      </c>
      <c r="D106" s="78">
        <v>21785</v>
      </c>
      <c r="E106" s="78">
        <f t="shared" si="6"/>
        <v>21</v>
      </c>
      <c r="F106" s="89">
        <f t="shared" si="7"/>
        <v>0.09639660316731696</v>
      </c>
      <c r="G106" s="90">
        <v>35.94</v>
      </c>
      <c r="H106" s="91">
        <f t="shared" si="8"/>
        <v>606.7334446299388</v>
      </c>
    </row>
    <row r="107" spans="1:8" ht="13.5">
      <c r="A107" s="63"/>
      <c r="B107" s="63" t="s">
        <v>222</v>
      </c>
      <c r="C107" s="77">
        <v>13302</v>
      </c>
      <c r="D107" s="78">
        <v>13569</v>
      </c>
      <c r="E107" s="78">
        <f t="shared" si="6"/>
        <v>-267</v>
      </c>
      <c r="F107" s="89">
        <f t="shared" si="7"/>
        <v>-1.967720539464957</v>
      </c>
      <c r="G107" s="90">
        <v>26.03</v>
      </c>
      <c r="H107" s="91">
        <f t="shared" si="8"/>
        <v>511.02573953131</v>
      </c>
    </row>
    <row r="108" spans="1:8" ht="13.5" customHeight="1">
      <c r="A108" s="63"/>
      <c r="B108" s="63" t="s">
        <v>223</v>
      </c>
      <c r="C108" s="77">
        <v>42226</v>
      </c>
      <c r="D108" s="78">
        <v>40516</v>
      </c>
      <c r="E108" s="78">
        <f t="shared" si="6"/>
        <v>1710</v>
      </c>
      <c r="F108" s="89">
        <f t="shared" si="7"/>
        <v>4.220554842531345</v>
      </c>
      <c r="G108" s="90">
        <v>217.05</v>
      </c>
      <c r="H108" s="91">
        <f t="shared" si="8"/>
        <v>194.5450357060585</v>
      </c>
    </row>
    <row r="109" spans="1:8" ht="13.5">
      <c r="A109" s="63"/>
      <c r="B109" s="63" t="s">
        <v>224</v>
      </c>
      <c r="C109" s="77">
        <v>32711</v>
      </c>
      <c r="D109" s="78">
        <v>31004</v>
      </c>
      <c r="E109" s="78">
        <f aca="true" t="shared" si="9" ref="E109:E137">C109-D109</f>
        <v>1707</v>
      </c>
      <c r="F109" s="89">
        <f aca="true" t="shared" si="10" ref="F109:F137">E109/D109*100</f>
        <v>5.505741194684557</v>
      </c>
      <c r="G109" s="90">
        <v>56.78</v>
      </c>
      <c r="H109" s="91">
        <f aca="true" t="shared" si="11" ref="H109:H136">C109/G109</f>
        <v>576.1007396970764</v>
      </c>
    </row>
    <row r="110" spans="1:8" ht="13.5">
      <c r="A110" s="63"/>
      <c r="B110" s="63" t="s">
        <v>225</v>
      </c>
      <c r="C110" s="77">
        <v>9515</v>
      </c>
      <c r="D110" s="78">
        <v>9512</v>
      </c>
      <c r="E110" s="78">
        <f t="shared" si="9"/>
        <v>3</v>
      </c>
      <c r="F110" s="89">
        <f t="shared" si="10"/>
        <v>0.03153910849453322</v>
      </c>
      <c r="G110" s="90">
        <v>160.27</v>
      </c>
      <c r="H110" s="91">
        <f t="shared" si="11"/>
        <v>59.36856554564172</v>
      </c>
    </row>
    <row r="111" spans="1:8" ht="13.5">
      <c r="A111" s="63"/>
      <c r="B111" s="63" t="s">
        <v>226</v>
      </c>
      <c r="C111" s="77">
        <v>59833</v>
      </c>
      <c r="D111" s="78">
        <v>47991</v>
      </c>
      <c r="E111" s="78">
        <f t="shared" si="9"/>
        <v>11842</v>
      </c>
      <c r="F111" s="89">
        <f t="shared" si="10"/>
        <v>24.67545998207997</v>
      </c>
      <c r="G111" s="90">
        <v>172.23</v>
      </c>
      <c r="H111" s="91">
        <f t="shared" si="11"/>
        <v>347.4017302444406</v>
      </c>
    </row>
    <row r="112" spans="1:8" ht="13.5">
      <c r="A112" s="63"/>
      <c r="B112" s="63" t="s">
        <v>227</v>
      </c>
      <c r="C112" s="77">
        <v>39920</v>
      </c>
      <c r="D112" s="78">
        <v>32241</v>
      </c>
      <c r="E112" s="78">
        <f t="shared" si="9"/>
        <v>7679</v>
      </c>
      <c r="F112" s="89">
        <f t="shared" si="10"/>
        <v>23.817499457212865</v>
      </c>
      <c r="G112" s="90">
        <v>32.11</v>
      </c>
      <c r="H112" s="91">
        <f t="shared" si="11"/>
        <v>1243.226409218312</v>
      </c>
    </row>
    <row r="113" spans="1:8" ht="13.5" customHeight="1">
      <c r="A113" s="63"/>
      <c r="B113" s="63" t="s">
        <v>228</v>
      </c>
      <c r="C113" s="77">
        <v>15369</v>
      </c>
      <c r="D113" s="78">
        <v>11266</v>
      </c>
      <c r="E113" s="78">
        <f t="shared" si="9"/>
        <v>4103</v>
      </c>
      <c r="F113" s="89">
        <f t="shared" si="10"/>
        <v>36.419314752352214</v>
      </c>
      <c r="G113" s="90">
        <v>65.58</v>
      </c>
      <c r="H113" s="91">
        <f t="shared" si="11"/>
        <v>234.35498627630375</v>
      </c>
    </row>
    <row r="114" spans="1:8" ht="13.5">
      <c r="A114" s="63"/>
      <c r="B114" s="63" t="s">
        <v>229</v>
      </c>
      <c r="C114" s="77">
        <v>4544</v>
      </c>
      <c r="D114" s="78">
        <v>4484</v>
      </c>
      <c r="E114" s="78">
        <f t="shared" si="9"/>
        <v>60</v>
      </c>
      <c r="F114" s="89">
        <f t="shared" si="10"/>
        <v>1.3380909901873328</v>
      </c>
      <c r="G114" s="90">
        <v>74.54</v>
      </c>
      <c r="H114" s="91">
        <f t="shared" si="11"/>
        <v>60.960558089616306</v>
      </c>
    </row>
    <row r="115" spans="1:8" ht="13.5">
      <c r="A115" s="63"/>
      <c r="B115" s="63" t="s">
        <v>230</v>
      </c>
      <c r="C115" s="77">
        <v>19495</v>
      </c>
      <c r="D115" s="78">
        <v>19261</v>
      </c>
      <c r="E115" s="78">
        <f t="shared" si="9"/>
        <v>234</v>
      </c>
      <c r="F115" s="89">
        <f t="shared" si="10"/>
        <v>1.2148901926172058</v>
      </c>
      <c r="G115" s="90">
        <v>389.61</v>
      </c>
      <c r="H115" s="91">
        <f t="shared" si="11"/>
        <v>50.03721670388337</v>
      </c>
    </row>
    <row r="116" spans="1:8" ht="13.5">
      <c r="A116" s="63"/>
      <c r="B116" s="63" t="s">
        <v>231</v>
      </c>
      <c r="C116" s="77">
        <v>10315</v>
      </c>
      <c r="D116" s="78">
        <v>10700</v>
      </c>
      <c r="E116" s="78">
        <f t="shared" si="9"/>
        <v>-385</v>
      </c>
      <c r="F116" s="89">
        <f t="shared" si="10"/>
        <v>-3.5981308411214954</v>
      </c>
      <c r="G116" s="90">
        <v>193.27</v>
      </c>
      <c r="H116" s="91">
        <f t="shared" si="11"/>
        <v>53.37093185698763</v>
      </c>
    </row>
    <row r="117" spans="1:8" ht="13.5">
      <c r="A117" s="63"/>
      <c r="B117" s="63" t="s">
        <v>232</v>
      </c>
      <c r="C117" s="77">
        <v>5336</v>
      </c>
      <c r="D117" s="78">
        <v>4556</v>
      </c>
      <c r="E117" s="78">
        <f t="shared" si="9"/>
        <v>780</v>
      </c>
      <c r="F117" s="89">
        <f t="shared" si="10"/>
        <v>17.120280948200175</v>
      </c>
      <c r="G117" s="90">
        <v>114.18</v>
      </c>
      <c r="H117" s="91">
        <f t="shared" si="11"/>
        <v>46.73322823611841</v>
      </c>
    </row>
    <row r="118" spans="1:8" ht="13.5">
      <c r="A118" s="63"/>
      <c r="B118" s="63" t="s">
        <v>233</v>
      </c>
      <c r="C118" s="77">
        <v>3844</v>
      </c>
      <c r="D118" s="78">
        <v>4005</v>
      </c>
      <c r="E118" s="78">
        <f t="shared" si="9"/>
        <v>-161</v>
      </c>
      <c r="F118" s="89">
        <f t="shared" si="10"/>
        <v>-4.019975031210986</v>
      </c>
      <c r="G118" s="90">
        <v>82.16</v>
      </c>
      <c r="H118" s="91">
        <f t="shared" si="11"/>
        <v>46.786757546251216</v>
      </c>
    </row>
    <row r="119" spans="1:8" ht="13.5">
      <c r="A119" s="63"/>
      <c r="B119" s="63" t="s">
        <v>234</v>
      </c>
      <c r="C119" s="77">
        <v>17758</v>
      </c>
      <c r="D119" s="78">
        <v>18990</v>
      </c>
      <c r="E119" s="78">
        <f t="shared" si="9"/>
        <v>-1232</v>
      </c>
      <c r="F119" s="89">
        <f t="shared" si="10"/>
        <v>-6.487625065824118</v>
      </c>
      <c r="G119" s="90">
        <v>652.25</v>
      </c>
      <c r="H119" s="91">
        <f t="shared" si="11"/>
        <v>27.22575699501725</v>
      </c>
    </row>
    <row r="120" spans="1:8" ht="13.5">
      <c r="A120" s="63"/>
      <c r="B120" s="63" t="s">
        <v>235</v>
      </c>
      <c r="C120" s="77">
        <v>5823</v>
      </c>
      <c r="D120" s="78">
        <v>6339</v>
      </c>
      <c r="E120" s="78">
        <f t="shared" si="9"/>
        <v>-516</v>
      </c>
      <c r="F120" s="89">
        <f t="shared" si="10"/>
        <v>-8.140085186938002</v>
      </c>
      <c r="G120" s="90">
        <v>221.18</v>
      </c>
      <c r="H120" s="91">
        <f t="shared" si="11"/>
        <v>26.32697350574193</v>
      </c>
    </row>
    <row r="121" spans="1:8" ht="13.5">
      <c r="A121" s="63"/>
      <c r="B121" s="63" t="s">
        <v>236</v>
      </c>
      <c r="C121" s="77">
        <v>5124</v>
      </c>
      <c r="D121" s="78">
        <v>5441</v>
      </c>
      <c r="E121" s="78">
        <f t="shared" si="9"/>
        <v>-317</v>
      </c>
      <c r="F121" s="89">
        <f t="shared" si="10"/>
        <v>-5.826134901672487</v>
      </c>
      <c r="G121" s="90">
        <v>123.4</v>
      </c>
      <c r="H121" s="91">
        <f t="shared" si="11"/>
        <v>41.52350081037277</v>
      </c>
    </row>
    <row r="122" spans="1:8" ht="13.5">
      <c r="A122" s="63"/>
      <c r="B122" s="63" t="s">
        <v>237</v>
      </c>
      <c r="C122" s="77">
        <v>1524</v>
      </c>
      <c r="D122" s="78">
        <v>1620</v>
      </c>
      <c r="E122" s="78">
        <f t="shared" si="9"/>
        <v>-96</v>
      </c>
      <c r="F122" s="89">
        <f t="shared" si="10"/>
        <v>-5.9259259259259265</v>
      </c>
      <c r="G122" s="90">
        <v>121.13</v>
      </c>
      <c r="H122" s="91">
        <f t="shared" si="11"/>
        <v>12.581523982498142</v>
      </c>
    </row>
    <row r="123" spans="1:8" ht="13.5">
      <c r="A123" s="63"/>
      <c r="B123" s="63" t="s">
        <v>238</v>
      </c>
      <c r="C123" s="77">
        <v>198</v>
      </c>
      <c r="D123" s="78">
        <v>193</v>
      </c>
      <c r="E123" s="78">
        <v>5</v>
      </c>
      <c r="F123" s="89">
        <f t="shared" si="10"/>
        <v>2.5906735751295336</v>
      </c>
      <c r="G123" s="90">
        <v>34.78</v>
      </c>
      <c r="H123" s="91">
        <f t="shared" si="11"/>
        <v>5.692926969522714</v>
      </c>
    </row>
    <row r="124" spans="1:8" ht="13.5">
      <c r="A124" s="63"/>
      <c r="B124" s="63" t="s">
        <v>239</v>
      </c>
      <c r="C124" s="77">
        <v>1776</v>
      </c>
      <c r="D124" s="78">
        <v>1886</v>
      </c>
      <c r="E124" s="78">
        <f t="shared" si="9"/>
        <v>-110</v>
      </c>
      <c r="F124" s="89">
        <f t="shared" si="10"/>
        <v>-5.832449628844114</v>
      </c>
      <c r="G124" s="90">
        <v>53.13</v>
      </c>
      <c r="H124" s="91">
        <f t="shared" si="11"/>
        <v>33.427442123094295</v>
      </c>
    </row>
    <row r="125" spans="1:8" ht="13.5">
      <c r="A125" s="63"/>
      <c r="B125" s="63" t="s">
        <v>240</v>
      </c>
      <c r="C125" s="77">
        <v>3313</v>
      </c>
      <c r="D125" s="78">
        <v>3511</v>
      </c>
      <c r="E125" s="78">
        <f t="shared" si="9"/>
        <v>-198</v>
      </c>
      <c r="F125" s="89">
        <f t="shared" si="10"/>
        <v>-5.639418968954714</v>
      </c>
      <c r="G125" s="90">
        <v>98.63</v>
      </c>
      <c r="H125" s="91">
        <f t="shared" si="11"/>
        <v>33.59018554192436</v>
      </c>
    </row>
    <row r="126" spans="1:8" ht="13.5">
      <c r="A126" s="63"/>
      <c r="B126" s="63" t="s">
        <v>241</v>
      </c>
      <c r="C126" s="77">
        <v>18455</v>
      </c>
      <c r="D126" s="78">
        <v>18950</v>
      </c>
      <c r="E126" s="78">
        <f t="shared" si="9"/>
        <v>-495</v>
      </c>
      <c r="F126" s="89">
        <f t="shared" si="10"/>
        <v>-2.612137203166227</v>
      </c>
      <c r="G126" s="90">
        <v>380.71</v>
      </c>
      <c r="H126" s="91">
        <f t="shared" si="11"/>
        <v>48.47521735704342</v>
      </c>
    </row>
    <row r="127" spans="1:8" ht="13.5">
      <c r="A127" s="63"/>
      <c r="B127" s="63" t="s">
        <v>242</v>
      </c>
      <c r="C127" s="77">
        <v>15142</v>
      </c>
      <c r="D127" s="78">
        <v>15498</v>
      </c>
      <c r="E127" s="78">
        <f t="shared" si="9"/>
        <v>-356</v>
      </c>
      <c r="F127" s="89">
        <f t="shared" si="10"/>
        <v>-2.2970705897535164</v>
      </c>
      <c r="G127" s="90">
        <v>263.66</v>
      </c>
      <c r="H127" s="91">
        <f t="shared" si="11"/>
        <v>57.43002351513312</v>
      </c>
    </row>
    <row r="128" spans="1:8" ht="13.5">
      <c r="A128" s="63"/>
      <c r="B128" s="63" t="s">
        <v>243</v>
      </c>
      <c r="C128" s="77">
        <v>3313</v>
      </c>
      <c r="D128" s="78">
        <v>3452</v>
      </c>
      <c r="E128" s="78">
        <f t="shared" si="9"/>
        <v>-139</v>
      </c>
      <c r="F128" s="89">
        <f t="shared" si="10"/>
        <v>-4.02665121668598</v>
      </c>
      <c r="G128" s="90">
        <v>117.05</v>
      </c>
      <c r="H128" s="91">
        <f t="shared" si="11"/>
        <v>28.304143528406666</v>
      </c>
    </row>
    <row r="129" spans="1:8" ht="13.5">
      <c r="A129" s="63"/>
      <c r="B129" s="63" t="s">
        <v>244</v>
      </c>
      <c r="C129" s="77">
        <v>58129</v>
      </c>
      <c r="D129" s="78">
        <v>57066</v>
      </c>
      <c r="E129" s="78">
        <f t="shared" si="9"/>
        <v>1063</v>
      </c>
      <c r="F129" s="89">
        <f t="shared" si="10"/>
        <v>1.8627554060210982</v>
      </c>
      <c r="G129" s="90">
        <v>94.82</v>
      </c>
      <c r="H129" s="91">
        <f t="shared" si="11"/>
        <v>613.0457709344021</v>
      </c>
    </row>
    <row r="130" spans="1:8" ht="13.5">
      <c r="A130" s="63"/>
      <c r="B130" s="63" t="s">
        <v>245</v>
      </c>
      <c r="C130" s="77">
        <v>7797</v>
      </c>
      <c r="D130" s="78">
        <v>8019</v>
      </c>
      <c r="E130" s="78">
        <f t="shared" si="9"/>
        <v>-222</v>
      </c>
      <c r="F130" s="89">
        <f t="shared" si="10"/>
        <v>-2.7684249906472127</v>
      </c>
      <c r="G130" s="90">
        <v>29.65</v>
      </c>
      <c r="H130" s="91">
        <f t="shared" si="11"/>
        <v>262.96795952782463</v>
      </c>
    </row>
    <row r="131" spans="1:8" ht="13.5">
      <c r="A131" s="63"/>
      <c r="B131" s="63" t="s">
        <v>246</v>
      </c>
      <c r="C131" s="77">
        <v>15528</v>
      </c>
      <c r="D131" s="78">
        <v>14872</v>
      </c>
      <c r="E131" s="78">
        <f t="shared" si="9"/>
        <v>656</v>
      </c>
      <c r="F131" s="89">
        <f t="shared" si="10"/>
        <v>4.410973641742872</v>
      </c>
      <c r="G131" s="90">
        <v>36.61</v>
      </c>
      <c r="H131" s="91">
        <f t="shared" si="11"/>
        <v>424.1464080852226</v>
      </c>
    </row>
    <row r="132" spans="1:8" ht="13.5">
      <c r="A132" s="63"/>
      <c r="B132" s="63" t="s">
        <v>247</v>
      </c>
      <c r="C132" s="77">
        <v>21352</v>
      </c>
      <c r="D132" s="78">
        <v>20878</v>
      </c>
      <c r="E132" s="78">
        <f t="shared" si="9"/>
        <v>474</v>
      </c>
      <c r="F132" s="89">
        <f t="shared" si="10"/>
        <v>2.2703324073187083</v>
      </c>
      <c r="G132" s="90">
        <v>9.93</v>
      </c>
      <c r="H132" s="91">
        <f t="shared" si="11"/>
        <v>2150.2517623363547</v>
      </c>
    </row>
    <row r="133" spans="1:8" ht="13.5">
      <c r="A133" s="63"/>
      <c r="B133" s="63" t="s">
        <v>248</v>
      </c>
      <c r="C133" s="77">
        <v>13452</v>
      </c>
      <c r="D133" s="78">
        <v>13297</v>
      </c>
      <c r="E133" s="78">
        <f t="shared" si="9"/>
        <v>155</v>
      </c>
      <c r="F133" s="89">
        <f t="shared" si="10"/>
        <v>1.1656764683763254</v>
      </c>
      <c r="G133" s="90">
        <v>18.63</v>
      </c>
      <c r="H133" s="91">
        <f t="shared" si="11"/>
        <v>722.061191626409</v>
      </c>
    </row>
    <row r="134" spans="1:8" ht="13.5">
      <c r="A134" s="63"/>
      <c r="B134" s="63" t="s">
        <v>249</v>
      </c>
      <c r="C134" s="77">
        <v>65243</v>
      </c>
      <c r="D134" s="78">
        <v>64978</v>
      </c>
      <c r="E134" s="78">
        <f t="shared" si="9"/>
        <v>265</v>
      </c>
      <c r="F134" s="89">
        <f t="shared" si="10"/>
        <v>0.40783034257748774</v>
      </c>
      <c r="G134" s="90">
        <v>187.55</v>
      </c>
      <c r="H134" s="91">
        <f t="shared" si="11"/>
        <v>347.8699013596374</v>
      </c>
    </row>
    <row r="135" spans="1:8" ht="13.5">
      <c r="A135" s="63"/>
      <c r="B135" s="63" t="s">
        <v>250</v>
      </c>
      <c r="C135" s="77">
        <v>35754</v>
      </c>
      <c r="D135" s="78">
        <v>34450</v>
      </c>
      <c r="E135" s="78">
        <f t="shared" si="9"/>
        <v>1304</v>
      </c>
      <c r="F135" s="89">
        <f t="shared" si="10"/>
        <v>3.785195936139332</v>
      </c>
      <c r="G135" s="90">
        <v>81.91</v>
      </c>
      <c r="H135" s="91">
        <f t="shared" si="11"/>
        <v>436.5034794286412</v>
      </c>
    </row>
    <row r="136" spans="1:8" ht="13.5">
      <c r="A136" s="63"/>
      <c r="B136" s="63" t="s">
        <v>251</v>
      </c>
      <c r="C136" s="77">
        <v>6330</v>
      </c>
      <c r="D136" s="78">
        <v>6466</v>
      </c>
      <c r="E136" s="78">
        <f t="shared" si="9"/>
        <v>-136</v>
      </c>
      <c r="F136" s="89">
        <f t="shared" si="10"/>
        <v>-2.103309619548407</v>
      </c>
      <c r="G136" s="90">
        <v>23.54</v>
      </c>
      <c r="H136" s="91">
        <f t="shared" si="11"/>
        <v>268.90399320305863</v>
      </c>
    </row>
    <row r="137" spans="1:8" ht="14.25" thickBot="1">
      <c r="A137" s="63"/>
      <c r="B137" s="84" t="s">
        <v>252</v>
      </c>
      <c r="C137" s="85">
        <v>23159</v>
      </c>
      <c r="D137" s="86">
        <v>24062</v>
      </c>
      <c r="E137" s="86">
        <f t="shared" si="9"/>
        <v>-903</v>
      </c>
      <c r="F137" s="100">
        <f t="shared" si="10"/>
        <v>-3.7528052530961684</v>
      </c>
      <c r="G137" s="88">
        <v>82.1</v>
      </c>
      <c r="H137" s="87">
        <v>282.1</v>
      </c>
    </row>
    <row r="138" spans="1:8" ht="13.5">
      <c r="A138" s="63"/>
      <c r="B138" s="63"/>
      <c r="C138" s="63"/>
      <c r="D138" s="63"/>
      <c r="E138" s="63"/>
      <c r="F138" s="63"/>
      <c r="G138" s="63"/>
      <c r="H138" s="63"/>
    </row>
    <row r="139" spans="1:8" ht="13.5">
      <c r="A139" s="63"/>
      <c r="B139" s="63"/>
      <c r="C139" s="63"/>
      <c r="D139" s="63"/>
      <c r="E139" s="63"/>
      <c r="F139" s="63"/>
      <c r="G139" s="63"/>
      <c r="H139" s="63"/>
    </row>
  </sheetData>
  <sheetProtection/>
  <mergeCells count="6">
    <mergeCell ref="B75:B76"/>
    <mergeCell ref="G75:G76"/>
    <mergeCell ref="H75:H76"/>
    <mergeCell ref="B4:B5"/>
    <mergeCell ref="G4:G5"/>
    <mergeCell ref="H4:H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H139"/>
  <sheetViews>
    <sheetView showGridLines="0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59765625" defaultRowHeight="15"/>
  <cols>
    <col min="1" max="1" width="1.59765625" style="1" customWidth="1"/>
    <col min="2" max="2" width="17.09765625" style="1" customWidth="1"/>
    <col min="3" max="4" width="13.69921875" style="1" customWidth="1"/>
    <col min="5" max="5" width="11.09765625" style="1" customWidth="1"/>
    <col min="6" max="6" width="11.69921875" style="1" customWidth="1"/>
    <col min="7" max="7" width="13.69921875" style="1" customWidth="1"/>
    <col min="8" max="8" width="10.59765625" style="1" customWidth="1"/>
    <col min="9" max="16384" width="8.59765625" style="1" customWidth="1"/>
  </cols>
  <sheetData>
    <row r="1" spans="1:8" ht="28.5">
      <c r="A1" s="63"/>
      <c r="B1" s="64" t="s">
        <v>264</v>
      </c>
      <c r="C1" s="63"/>
      <c r="D1" s="63"/>
      <c r="E1" s="65"/>
      <c r="F1" s="63"/>
      <c r="G1" s="63"/>
      <c r="H1" s="63"/>
    </row>
    <row r="2" spans="1:8" ht="13.5" customHeight="1">
      <c r="A2" s="63"/>
      <c r="B2" s="63"/>
      <c r="C2" s="65"/>
      <c r="D2" s="65"/>
      <c r="E2" s="63"/>
      <c r="F2" s="63" t="s">
        <v>265</v>
      </c>
      <c r="G2" s="63"/>
      <c r="H2" s="63"/>
    </row>
    <row r="3" spans="1:8" ht="4.5" customHeight="1" thickBot="1">
      <c r="A3" s="63"/>
      <c r="B3" s="66"/>
      <c r="C3" s="66"/>
      <c r="D3" s="66"/>
      <c r="E3" s="66"/>
      <c r="F3" s="66"/>
      <c r="G3" s="66"/>
      <c r="H3" s="66"/>
    </row>
    <row r="4" spans="1:8" ht="13.5">
      <c r="A4" s="63"/>
      <c r="B4" s="184" t="s">
        <v>115</v>
      </c>
      <c r="C4" s="104" t="s">
        <v>116</v>
      </c>
      <c r="D4" s="104"/>
      <c r="E4" s="68" t="s">
        <v>268</v>
      </c>
      <c r="F4" s="68"/>
      <c r="G4" s="186" t="s">
        <v>118</v>
      </c>
      <c r="H4" s="188" t="s">
        <v>119</v>
      </c>
    </row>
    <row r="5" spans="1:8" ht="13.5">
      <c r="A5" s="63"/>
      <c r="B5" s="185"/>
      <c r="C5" s="69" t="s">
        <v>266</v>
      </c>
      <c r="D5" s="102" t="s">
        <v>267</v>
      </c>
      <c r="E5" s="105" t="s">
        <v>122</v>
      </c>
      <c r="F5" s="70" t="s">
        <v>123</v>
      </c>
      <c r="G5" s="187"/>
      <c r="H5" s="189"/>
    </row>
    <row r="6" spans="1:8" s="39" customFormat="1" ht="13.5">
      <c r="A6" s="63"/>
      <c r="B6" s="71" t="s">
        <v>124</v>
      </c>
      <c r="C6" s="72">
        <v>6690603</v>
      </c>
      <c r="D6" s="73">
        <v>6455172</v>
      </c>
      <c r="E6" s="73">
        <v>235431</v>
      </c>
      <c r="F6" s="74">
        <v>3.8</v>
      </c>
      <c r="G6" s="75">
        <v>5146.71</v>
      </c>
      <c r="H6" s="76">
        <v>1300</v>
      </c>
    </row>
    <row r="7" spans="1:8" ht="13.5">
      <c r="A7" s="63"/>
      <c r="B7" s="71" t="s">
        <v>125</v>
      </c>
      <c r="C7" s="72">
        <v>5595561</v>
      </c>
      <c r="D7" s="73">
        <v>5401303</v>
      </c>
      <c r="E7" s="73">
        <v>194258</v>
      </c>
      <c r="F7" s="74">
        <f aca="true" t="shared" si="0" ref="F7:F38">E7/D7*100</f>
        <v>3.5965025476260077</v>
      </c>
      <c r="G7" s="75">
        <v>2440.19</v>
      </c>
      <c r="H7" s="76">
        <v>2293.1</v>
      </c>
    </row>
    <row r="8" spans="1:8" ht="13.5">
      <c r="A8" s="63"/>
      <c r="B8" s="71" t="s">
        <v>126</v>
      </c>
      <c r="C8" s="72">
        <v>1095042</v>
      </c>
      <c r="D8" s="73">
        <v>1053869</v>
      </c>
      <c r="E8" s="73">
        <v>41173</v>
      </c>
      <c r="F8" s="74">
        <v>3.9</v>
      </c>
      <c r="G8" s="75">
        <v>2706.52</v>
      </c>
      <c r="H8" s="76">
        <v>404.6</v>
      </c>
    </row>
    <row r="9" spans="1:8" ht="13.5">
      <c r="A9" s="63"/>
      <c r="B9" s="63" t="s">
        <v>127</v>
      </c>
      <c r="C9" s="77">
        <v>2154793</v>
      </c>
      <c r="D9" s="78">
        <v>2116381</v>
      </c>
      <c r="E9" s="79">
        <v>38412</v>
      </c>
      <c r="F9" s="80">
        <v>1.8</v>
      </c>
      <c r="G9" s="81">
        <v>326.37</v>
      </c>
      <c r="H9" s="82">
        <v>6602.3</v>
      </c>
    </row>
    <row r="10" spans="1:8" ht="13.5">
      <c r="A10" s="63"/>
      <c r="B10" s="63" t="s">
        <v>128</v>
      </c>
      <c r="C10" s="77">
        <v>156478</v>
      </c>
      <c r="D10" s="78">
        <v>163762</v>
      </c>
      <c r="E10" s="79">
        <f aca="true" t="shared" si="1" ref="E10:E40">C10-D10</f>
        <v>-7284</v>
      </c>
      <c r="F10" s="80">
        <f t="shared" si="0"/>
        <v>-4.4479183204894905</v>
      </c>
      <c r="G10" s="81">
        <v>18.24</v>
      </c>
      <c r="H10" s="82">
        <f aca="true" t="shared" si="2" ref="H10:H40">C10/G10</f>
        <v>8578.837719298246</v>
      </c>
    </row>
    <row r="11" spans="1:8" ht="13.5">
      <c r="A11" s="63"/>
      <c r="B11" s="63" t="s">
        <v>129</v>
      </c>
      <c r="C11" s="77">
        <v>69032</v>
      </c>
      <c r="D11" s="78">
        <v>71506</v>
      </c>
      <c r="E11" s="79">
        <f t="shared" si="1"/>
        <v>-2474</v>
      </c>
      <c r="F11" s="80">
        <f t="shared" si="0"/>
        <v>-3.459849523116941</v>
      </c>
      <c r="G11" s="81">
        <v>7.72</v>
      </c>
      <c r="H11" s="82">
        <f t="shared" si="2"/>
        <v>8941.968911917098</v>
      </c>
    </row>
    <row r="12" spans="1:8" ht="13.5">
      <c r="A12" s="63"/>
      <c r="B12" s="63" t="s">
        <v>130</v>
      </c>
      <c r="C12" s="77">
        <v>172559</v>
      </c>
      <c r="D12" s="78">
        <v>175827</v>
      </c>
      <c r="E12" s="79">
        <f t="shared" si="1"/>
        <v>-3268</v>
      </c>
      <c r="F12" s="80">
        <f t="shared" si="0"/>
        <v>-1.8586451455123503</v>
      </c>
      <c r="G12" s="81">
        <v>17.55</v>
      </c>
      <c r="H12" s="82">
        <f t="shared" si="2"/>
        <v>9832.421652421652</v>
      </c>
    </row>
    <row r="13" spans="1:8" ht="13.5">
      <c r="A13" s="63"/>
      <c r="B13" s="63" t="s">
        <v>131</v>
      </c>
      <c r="C13" s="77">
        <v>141384</v>
      </c>
      <c r="D13" s="78">
        <v>144032</v>
      </c>
      <c r="E13" s="79">
        <f t="shared" si="1"/>
        <v>-2648</v>
      </c>
      <c r="F13" s="80">
        <f t="shared" si="0"/>
        <v>-1.8384803377027328</v>
      </c>
      <c r="G13" s="81">
        <v>17.9</v>
      </c>
      <c r="H13" s="82">
        <f t="shared" si="2"/>
        <v>7898.54748603352</v>
      </c>
    </row>
    <row r="14" spans="1:8" ht="13.5">
      <c r="A14" s="63"/>
      <c r="B14" s="63" t="s">
        <v>132</v>
      </c>
      <c r="C14" s="77">
        <v>146379</v>
      </c>
      <c r="D14" s="78">
        <v>153126</v>
      </c>
      <c r="E14" s="79">
        <f t="shared" si="1"/>
        <v>-6747</v>
      </c>
      <c r="F14" s="80">
        <f t="shared" si="0"/>
        <v>-4.406175306610242</v>
      </c>
      <c r="G14" s="81">
        <v>16.32</v>
      </c>
      <c r="H14" s="82">
        <f t="shared" si="2"/>
        <v>8969.301470588236</v>
      </c>
    </row>
    <row r="15" spans="1:8" ht="13.5">
      <c r="A15" s="63"/>
      <c r="B15" s="63" t="s">
        <v>133</v>
      </c>
      <c r="C15" s="77">
        <v>65833</v>
      </c>
      <c r="D15" s="78">
        <v>67278</v>
      </c>
      <c r="E15" s="79">
        <f t="shared" si="1"/>
        <v>-1445</v>
      </c>
      <c r="F15" s="80">
        <f t="shared" si="0"/>
        <v>-2.14780463152888</v>
      </c>
      <c r="G15" s="81">
        <v>9.36</v>
      </c>
      <c r="H15" s="82">
        <f t="shared" si="2"/>
        <v>7033.440170940172</v>
      </c>
    </row>
    <row r="16" spans="1:8" ht="13.5">
      <c r="A16" s="63"/>
      <c r="B16" s="63" t="s">
        <v>134</v>
      </c>
      <c r="C16" s="77">
        <v>106857</v>
      </c>
      <c r="D16" s="78">
        <v>108434</v>
      </c>
      <c r="E16" s="79">
        <f t="shared" si="1"/>
        <v>-1577</v>
      </c>
      <c r="F16" s="80">
        <f t="shared" si="0"/>
        <v>-1.4543408893889371</v>
      </c>
      <c r="G16" s="81">
        <v>10.93</v>
      </c>
      <c r="H16" s="82">
        <f t="shared" si="2"/>
        <v>9776.486733760294</v>
      </c>
    </row>
    <row r="17" spans="1:8" ht="13.5">
      <c r="A17" s="63"/>
      <c r="B17" s="63" t="s">
        <v>135</v>
      </c>
      <c r="C17" s="77">
        <v>111360</v>
      </c>
      <c r="D17" s="78">
        <v>115122</v>
      </c>
      <c r="E17" s="79">
        <f t="shared" si="1"/>
        <v>-3762</v>
      </c>
      <c r="F17" s="80">
        <f t="shared" si="0"/>
        <v>-3.267837598373899</v>
      </c>
      <c r="G17" s="81">
        <v>11.23</v>
      </c>
      <c r="H17" s="82">
        <f t="shared" si="2"/>
        <v>9916.295636687444</v>
      </c>
    </row>
    <row r="18" spans="1:8" ht="13.5">
      <c r="A18" s="63"/>
      <c r="B18" s="63" t="s">
        <v>136</v>
      </c>
      <c r="C18" s="77">
        <v>65794</v>
      </c>
      <c r="D18" s="78">
        <v>65021</v>
      </c>
      <c r="E18" s="79">
        <f t="shared" si="1"/>
        <v>773</v>
      </c>
      <c r="F18" s="80">
        <f t="shared" si="0"/>
        <v>1.1888466803032867</v>
      </c>
      <c r="G18" s="81">
        <v>8.16</v>
      </c>
      <c r="H18" s="82">
        <f t="shared" si="2"/>
        <v>8062.990196078431</v>
      </c>
    </row>
    <row r="19" spans="1:8" ht="13.5">
      <c r="A19" s="63"/>
      <c r="B19" s="63" t="s">
        <v>137</v>
      </c>
      <c r="C19" s="77">
        <v>200111</v>
      </c>
      <c r="D19" s="78">
        <v>193004</v>
      </c>
      <c r="E19" s="79">
        <f t="shared" si="1"/>
        <v>7107</v>
      </c>
      <c r="F19" s="80">
        <f t="shared" si="0"/>
        <v>3.6823071024434726</v>
      </c>
      <c r="G19" s="81">
        <v>32.01</v>
      </c>
      <c r="H19" s="82">
        <f t="shared" si="2"/>
        <v>6251.515151515152</v>
      </c>
    </row>
    <row r="20" spans="1:8" ht="13.5">
      <c r="A20" s="63"/>
      <c r="B20" s="63" t="s">
        <v>138</v>
      </c>
      <c r="C20" s="77">
        <v>148185</v>
      </c>
      <c r="D20" s="78">
        <v>140956</v>
      </c>
      <c r="E20" s="79">
        <f t="shared" si="1"/>
        <v>7229</v>
      </c>
      <c r="F20" s="80">
        <f t="shared" si="0"/>
        <v>5.128550753426602</v>
      </c>
      <c r="G20" s="81">
        <v>45.57</v>
      </c>
      <c r="H20" s="82">
        <f t="shared" si="2"/>
        <v>3251.810401579987</v>
      </c>
    </row>
    <row r="21" spans="1:8" ht="13.5">
      <c r="A21" s="63"/>
      <c r="B21" s="63" t="s">
        <v>139</v>
      </c>
      <c r="C21" s="77">
        <v>159709</v>
      </c>
      <c r="D21" s="78">
        <v>162968</v>
      </c>
      <c r="E21" s="79">
        <f t="shared" si="1"/>
        <v>-3259</v>
      </c>
      <c r="F21" s="80">
        <f t="shared" si="0"/>
        <v>-1.9997790977369791</v>
      </c>
      <c r="G21" s="81">
        <v>18.47</v>
      </c>
      <c r="H21" s="82">
        <v>8646.9</v>
      </c>
    </row>
    <row r="22" spans="1:8" ht="13.5">
      <c r="A22" s="63"/>
      <c r="B22" s="63" t="s">
        <v>140</v>
      </c>
      <c r="C22" s="77">
        <v>144897</v>
      </c>
      <c r="D22" s="78">
        <v>139824</v>
      </c>
      <c r="E22" s="79">
        <v>5073</v>
      </c>
      <c r="F22" s="80">
        <f t="shared" si="0"/>
        <v>3.6281325094404395</v>
      </c>
      <c r="G22" s="81">
        <v>34.02</v>
      </c>
      <c r="H22" s="82">
        <f t="shared" si="2"/>
        <v>4259.171075837742</v>
      </c>
    </row>
    <row r="23" spans="1:8" ht="13.5">
      <c r="A23" s="63"/>
      <c r="B23" s="63" t="s">
        <v>141</v>
      </c>
      <c r="C23" s="77">
        <v>178919</v>
      </c>
      <c r="D23" s="78">
        <v>159555</v>
      </c>
      <c r="E23" s="79">
        <f t="shared" si="1"/>
        <v>19364</v>
      </c>
      <c r="F23" s="80">
        <f t="shared" si="0"/>
        <v>12.136253956316004</v>
      </c>
      <c r="G23" s="81">
        <v>37.86</v>
      </c>
      <c r="H23" s="82">
        <f t="shared" si="2"/>
        <v>4725.80559957739</v>
      </c>
    </row>
    <row r="24" spans="1:8" ht="13.5">
      <c r="A24" s="63"/>
      <c r="B24" s="63" t="s">
        <v>142</v>
      </c>
      <c r="C24" s="77">
        <v>152519</v>
      </c>
      <c r="D24" s="78">
        <v>142146</v>
      </c>
      <c r="E24" s="79">
        <v>10373</v>
      </c>
      <c r="F24" s="80">
        <f t="shared" si="0"/>
        <v>7.2974265895628445</v>
      </c>
      <c r="G24" s="81">
        <v>19.46</v>
      </c>
      <c r="H24" s="82">
        <f t="shared" si="2"/>
        <v>7837.564234326824</v>
      </c>
    </row>
    <row r="25" spans="1:8" ht="13.5">
      <c r="A25" s="63"/>
      <c r="B25" s="63" t="s">
        <v>143</v>
      </c>
      <c r="C25" s="77">
        <v>134777</v>
      </c>
      <c r="D25" s="78">
        <v>113820</v>
      </c>
      <c r="E25" s="79">
        <f t="shared" si="1"/>
        <v>20957</v>
      </c>
      <c r="F25" s="80">
        <f t="shared" si="0"/>
        <v>18.412405552626954</v>
      </c>
      <c r="G25" s="81">
        <v>21.57</v>
      </c>
      <c r="H25" s="82">
        <f t="shared" si="2"/>
        <v>6248.354195642096</v>
      </c>
    </row>
    <row r="26" spans="1:8" ht="13.5">
      <c r="A26" s="63"/>
      <c r="B26" s="63" t="s">
        <v>144</v>
      </c>
      <c r="C26" s="77">
        <v>337982</v>
      </c>
      <c r="D26" s="78">
        <v>322142</v>
      </c>
      <c r="E26" s="79">
        <v>15840</v>
      </c>
      <c r="F26" s="80">
        <f t="shared" si="0"/>
        <v>4.917086253888037</v>
      </c>
      <c r="G26" s="81">
        <v>259.9</v>
      </c>
      <c r="H26" s="82">
        <f t="shared" si="2"/>
        <v>1300.4309349749906</v>
      </c>
    </row>
    <row r="27" spans="1:8" s="39" customFormat="1" ht="13.5">
      <c r="A27" s="63"/>
      <c r="B27" s="83" t="s">
        <v>145</v>
      </c>
      <c r="C27" s="72">
        <v>306822</v>
      </c>
      <c r="D27" s="73">
        <v>284996</v>
      </c>
      <c r="E27" s="73">
        <f t="shared" si="1"/>
        <v>21826</v>
      </c>
      <c r="F27" s="74">
        <f t="shared" si="0"/>
        <v>7.6583530996926275</v>
      </c>
      <c r="G27" s="75">
        <v>226.97</v>
      </c>
      <c r="H27" s="76">
        <f t="shared" si="2"/>
        <v>1351.8174208045116</v>
      </c>
    </row>
    <row r="28" spans="1:8" ht="13.5">
      <c r="A28" s="63"/>
      <c r="B28" s="63" t="s">
        <v>146</v>
      </c>
      <c r="C28" s="77">
        <v>262434</v>
      </c>
      <c r="D28" s="78">
        <v>257388</v>
      </c>
      <c r="E28" s="79">
        <v>5046</v>
      </c>
      <c r="F28" s="80">
        <f t="shared" si="0"/>
        <v>1.9604643573126954</v>
      </c>
      <c r="G28" s="81">
        <v>82.36</v>
      </c>
      <c r="H28" s="82">
        <f t="shared" si="2"/>
        <v>3186.4254492472073</v>
      </c>
    </row>
    <row r="29" spans="1:8" ht="13.5">
      <c r="A29" s="63"/>
      <c r="B29" s="63" t="s">
        <v>147</v>
      </c>
      <c r="C29" s="77">
        <v>126340</v>
      </c>
      <c r="D29" s="78">
        <v>124623</v>
      </c>
      <c r="E29" s="79">
        <f t="shared" si="1"/>
        <v>1717</v>
      </c>
      <c r="F29" s="80">
        <f t="shared" si="0"/>
        <v>1.3777553100150053</v>
      </c>
      <c r="G29" s="81">
        <v>111.52</v>
      </c>
      <c r="H29" s="82">
        <f t="shared" si="2"/>
        <v>1132.890961262554</v>
      </c>
    </row>
    <row r="30" spans="1:8" ht="13.5">
      <c r="A30" s="63"/>
      <c r="B30" s="63" t="s">
        <v>148</v>
      </c>
      <c r="C30" s="77">
        <v>99550</v>
      </c>
      <c r="D30" s="78">
        <v>92883</v>
      </c>
      <c r="E30" s="79">
        <f t="shared" si="1"/>
        <v>6667</v>
      </c>
      <c r="F30" s="80">
        <f t="shared" si="0"/>
        <v>7.17784739941647</v>
      </c>
      <c r="G30" s="81">
        <v>47.18</v>
      </c>
      <c r="H30" s="82">
        <f t="shared" si="2"/>
        <v>2110.004239084358</v>
      </c>
    </row>
    <row r="31" spans="1:8" ht="13.5">
      <c r="A31" s="63"/>
      <c r="B31" s="63" t="s">
        <v>149</v>
      </c>
      <c r="C31" s="77">
        <v>266599</v>
      </c>
      <c r="D31" s="78">
        <v>256990</v>
      </c>
      <c r="E31" s="79">
        <f t="shared" si="1"/>
        <v>9609</v>
      </c>
      <c r="F31" s="80">
        <f t="shared" si="0"/>
        <v>3.7390559943966695</v>
      </c>
      <c r="G31" s="81">
        <v>92.71</v>
      </c>
      <c r="H31" s="82">
        <f t="shared" si="2"/>
        <v>2875.6229101499302</v>
      </c>
    </row>
    <row r="32" spans="1:8" ht="13.5">
      <c r="A32" s="63"/>
      <c r="B32" s="63" t="s">
        <v>150</v>
      </c>
      <c r="C32" s="77">
        <v>111730</v>
      </c>
      <c r="D32" s="78">
        <v>107430</v>
      </c>
      <c r="E32" s="79">
        <f t="shared" si="1"/>
        <v>4300</v>
      </c>
      <c r="F32" s="80">
        <f t="shared" si="0"/>
        <v>4.002606348319836</v>
      </c>
      <c r="G32" s="81">
        <v>65.43</v>
      </c>
      <c r="H32" s="82">
        <f t="shared" si="2"/>
        <v>1707.62647103775</v>
      </c>
    </row>
    <row r="33" spans="1:8" ht="13.5">
      <c r="A33" s="63"/>
      <c r="B33" s="63" t="s">
        <v>151</v>
      </c>
      <c r="C33" s="77">
        <v>59343</v>
      </c>
      <c r="D33" s="78">
        <v>58735</v>
      </c>
      <c r="E33" s="79">
        <f t="shared" si="1"/>
        <v>608</v>
      </c>
      <c r="F33" s="80">
        <f t="shared" si="0"/>
        <v>1.035157912658551</v>
      </c>
      <c r="G33" s="81">
        <v>25.08</v>
      </c>
      <c r="H33" s="82">
        <f t="shared" si="2"/>
        <v>2366.1483253588517</v>
      </c>
    </row>
    <row r="34" spans="1:8" ht="13.5">
      <c r="A34" s="63"/>
      <c r="B34" s="63" t="s">
        <v>152</v>
      </c>
      <c r="C34" s="77">
        <v>65899</v>
      </c>
      <c r="D34" s="78">
        <v>63778</v>
      </c>
      <c r="E34" s="79">
        <f t="shared" si="1"/>
        <v>2121</v>
      </c>
      <c r="F34" s="80">
        <f t="shared" si="0"/>
        <v>3.325598168647496</v>
      </c>
      <c r="G34" s="81">
        <v>35.46</v>
      </c>
      <c r="H34" s="82">
        <f t="shared" si="2"/>
        <v>1858.4038353073886</v>
      </c>
    </row>
    <row r="35" spans="1:8" ht="13.5">
      <c r="A35" s="63"/>
      <c r="B35" s="63" t="s">
        <v>153</v>
      </c>
      <c r="C35" s="77">
        <v>120126</v>
      </c>
      <c r="D35" s="78">
        <v>112403</v>
      </c>
      <c r="E35" s="79">
        <f t="shared" si="1"/>
        <v>7723</v>
      </c>
      <c r="F35" s="80">
        <f t="shared" si="0"/>
        <v>6.8708130565910155</v>
      </c>
      <c r="G35" s="81">
        <v>50.49</v>
      </c>
      <c r="H35" s="82">
        <f t="shared" si="2"/>
        <v>2379.2038027332146</v>
      </c>
    </row>
    <row r="36" spans="1:8" ht="13.5">
      <c r="A36" s="63"/>
      <c r="B36" s="63" t="s">
        <v>154</v>
      </c>
      <c r="C36" s="77">
        <v>332336</v>
      </c>
      <c r="D36" s="78">
        <v>308111</v>
      </c>
      <c r="E36" s="79">
        <f t="shared" si="1"/>
        <v>24225</v>
      </c>
      <c r="F36" s="80">
        <f t="shared" si="0"/>
        <v>7.862426203543528</v>
      </c>
      <c r="G36" s="81">
        <v>290.1</v>
      </c>
      <c r="H36" s="82">
        <f t="shared" si="2"/>
        <v>1145.591175456739</v>
      </c>
    </row>
    <row r="37" spans="1:8" ht="13.5">
      <c r="A37" s="63"/>
      <c r="B37" s="63" t="s">
        <v>155</v>
      </c>
      <c r="C37" s="77">
        <v>142251</v>
      </c>
      <c r="D37" s="78">
        <v>133059</v>
      </c>
      <c r="E37" s="79">
        <f t="shared" si="1"/>
        <v>9192</v>
      </c>
      <c r="F37" s="80">
        <f t="shared" si="0"/>
        <v>6.908213649584019</v>
      </c>
      <c r="G37" s="81">
        <v>86.01</v>
      </c>
      <c r="H37" s="82">
        <f t="shared" si="2"/>
        <v>1653.8890826648062</v>
      </c>
    </row>
    <row r="38" spans="1:8" ht="13.5">
      <c r="A38" s="63"/>
      <c r="B38" s="63" t="s">
        <v>156</v>
      </c>
      <c r="C38" s="77">
        <v>95197</v>
      </c>
      <c r="D38" s="78">
        <v>91930</v>
      </c>
      <c r="E38" s="79">
        <v>3267</v>
      </c>
      <c r="F38" s="80">
        <f t="shared" si="0"/>
        <v>3.5537909278799087</v>
      </c>
      <c r="G38" s="81">
        <v>75.3</v>
      </c>
      <c r="H38" s="82">
        <f t="shared" si="2"/>
        <v>1264.2363877822045</v>
      </c>
    </row>
    <row r="39" spans="1:8" ht="13.5">
      <c r="A39" s="63"/>
      <c r="B39" s="63" t="s">
        <v>157</v>
      </c>
      <c r="C39" s="77">
        <v>84819</v>
      </c>
      <c r="D39" s="78">
        <v>85580</v>
      </c>
      <c r="E39" s="79">
        <f t="shared" si="1"/>
        <v>-761</v>
      </c>
      <c r="F39" s="80">
        <f aca="true" t="shared" si="3" ref="F39:F66">E39/D39*100</f>
        <v>-0.889226454779154</v>
      </c>
      <c r="G39" s="81">
        <v>55.01</v>
      </c>
      <c r="H39" s="82">
        <f t="shared" si="2"/>
        <v>1541.8832939465553</v>
      </c>
    </row>
    <row r="40" spans="1:8" ht="13.5">
      <c r="A40" s="63"/>
      <c r="B40" s="63" t="s">
        <v>158</v>
      </c>
      <c r="C40" s="77">
        <v>69801</v>
      </c>
      <c r="D40" s="78">
        <v>68723</v>
      </c>
      <c r="E40" s="79">
        <f t="shared" si="1"/>
        <v>1078</v>
      </c>
      <c r="F40" s="80">
        <f t="shared" si="3"/>
        <v>1.5686160382986771</v>
      </c>
      <c r="G40" s="81">
        <v>74.97</v>
      </c>
      <c r="H40" s="82">
        <f t="shared" si="2"/>
        <v>931.0524209683874</v>
      </c>
    </row>
    <row r="41" spans="1:8" ht="13.5">
      <c r="A41" s="63"/>
      <c r="B41" s="63" t="s">
        <v>159</v>
      </c>
      <c r="C41" s="77">
        <v>51784</v>
      </c>
      <c r="D41" s="78">
        <v>53077</v>
      </c>
      <c r="E41" s="79">
        <f aca="true" t="shared" si="4" ref="E41:E63">C41-D41</f>
        <v>-1293</v>
      </c>
      <c r="F41" s="80">
        <f t="shared" si="3"/>
        <v>-2.436083425966049</v>
      </c>
      <c r="G41" s="81">
        <v>48.35</v>
      </c>
      <c r="H41" s="82">
        <v>1071</v>
      </c>
    </row>
    <row r="42" spans="1:8" ht="13.5">
      <c r="A42" s="63"/>
      <c r="B42" s="63" t="s">
        <v>160</v>
      </c>
      <c r="C42" s="77">
        <v>93837</v>
      </c>
      <c r="D42" s="78">
        <v>92049</v>
      </c>
      <c r="E42" s="79">
        <f t="shared" si="4"/>
        <v>1788</v>
      </c>
      <c r="F42" s="80">
        <f t="shared" si="3"/>
        <v>1.942443698464948</v>
      </c>
      <c r="G42" s="81">
        <v>30.17</v>
      </c>
      <c r="H42" s="82">
        <f aca="true" t="shared" si="5" ref="H42:H66">C42/G42</f>
        <v>3110.275107722903</v>
      </c>
    </row>
    <row r="43" spans="1:8" ht="13.5">
      <c r="A43" s="63"/>
      <c r="B43" s="63" t="s">
        <v>161</v>
      </c>
      <c r="C43" s="77">
        <v>55880</v>
      </c>
      <c r="D43" s="78">
        <v>56234</v>
      </c>
      <c r="E43" s="79">
        <f t="shared" si="4"/>
        <v>-354</v>
      </c>
      <c r="F43" s="80">
        <f t="shared" si="3"/>
        <v>-0.6295123946366966</v>
      </c>
      <c r="G43" s="81">
        <v>22.01</v>
      </c>
      <c r="H43" s="82">
        <f t="shared" si="5"/>
        <v>2538.845979100409</v>
      </c>
    </row>
    <row r="44" spans="1:8" ht="13.5">
      <c r="A44" s="63"/>
      <c r="B44" s="63" t="s">
        <v>162</v>
      </c>
      <c r="C44" s="77">
        <v>124441</v>
      </c>
      <c r="D44" s="78">
        <v>113284</v>
      </c>
      <c r="E44" s="79">
        <f t="shared" si="4"/>
        <v>11157</v>
      </c>
      <c r="F44" s="80">
        <f t="shared" si="3"/>
        <v>9.848698845379754</v>
      </c>
      <c r="G44" s="81">
        <v>62.82</v>
      </c>
      <c r="H44" s="82">
        <f t="shared" si="5"/>
        <v>1980.9137217446673</v>
      </c>
    </row>
    <row r="45" spans="1:8" ht="13.5">
      <c r="A45" s="63"/>
      <c r="B45" s="63" t="s">
        <v>163</v>
      </c>
      <c r="C45" s="77">
        <v>96274</v>
      </c>
      <c r="D45" s="78">
        <v>94479</v>
      </c>
      <c r="E45" s="79">
        <f t="shared" si="4"/>
        <v>1795</v>
      </c>
      <c r="F45" s="80">
        <f t="shared" si="3"/>
        <v>1.8998930979371078</v>
      </c>
      <c r="G45" s="81">
        <v>48.36</v>
      </c>
      <c r="H45" s="82">
        <f t="shared" si="5"/>
        <v>1990.7775020678246</v>
      </c>
    </row>
    <row r="46" spans="1:8" ht="13.5">
      <c r="A46" s="63"/>
      <c r="B46" s="63" t="s">
        <v>164</v>
      </c>
      <c r="C46" s="77">
        <v>35633</v>
      </c>
      <c r="D46" s="78">
        <v>35373</v>
      </c>
      <c r="E46" s="79">
        <v>260</v>
      </c>
      <c r="F46" s="80">
        <f t="shared" si="3"/>
        <v>0.735023888276369</v>
      </c>
      <c r="G46" s="81">
        <v>117.94</v>
      </c>
      <c r="H46" s="82">
        <f t="shared" si="5"/>
        <v>302.1282007800577</v>
      </c>
    </row>
    <row r="47" spans="1:8" ht="13.5">
      <c r="A47" s="63"/>
      <c r="B47" s="63" t="s">
        <v>165</v>
      </c>
      <c r="C47" s="77">
        <v>97358</v>
      </c>
      <c r="D47" s="78">
        <v>95278</v>
      </c>
      <c r="E47" s="79">
        <f t="shared" si="4"/>
        <v>2080</v>
      </c>
      <c r="F47" s="80">
        <f t="shared" si="3"/>
        <v>2.1830852872646362</v>
      </c>
      <c r="G47" s="81">
        <v>43.36</v>
      </c>
      <c r="H47" s="82">
        <f t="shared" si="5"/>
        <v>2245.3413284132844</v>
      </c>
    </row>
    <row r="48" spans="1:8" ht="13.5">
      <c r="A48" s="63"/>
      <c r="B48" s="63" t="s">
        <v>166</v>
      </c>
      <c r="C48" s="77">
        <v>69720</v>
      </c>
      <c r="D48" s="78">
        <v>66696</v>
      </c>
      <c r="E48" s="79">
        <f t="shared" si="4"/>
        <v>3024</v>
      </c>
      <c r="F48" s="80">
        <f t="shared" si="3"/>
        <v>4.534005037783375</v>
      </c>
      <c r="G48" s="81">
        <v>33.68</v>
      </c>
      <c r="H48" s="82">
        <f t="shared" si="5"/>
        <v>2070.0712589073632</v>
      </c>
    </row>
    <row r="49" spans="1:8" ht="13.5">
      <c r="A49" s="63"/>
      <c r="B49" s="63" t="s">
        <v>167</v>
      </c>
      <c r="C49" s="77">
        <v>75433</v>
      </c>
      <c r="D49" s="78">
        <v>70013</v>
      </c>
      <c r="E49" s="79">
        <v>5420</v>
      </c>
      <c r="F49" s="80">
        <f t="shared" si="3"/>
        <v>7.741419450673447</v>
      </c>
      <c r="G49" s="81">
        <v>44.65</v>
      </c>
      <c r="H49" s="82">
        <v>1689.4</v>
      </c>
    </row>
    <row r="50" spans="1:8" ht="13.5">
      <c r="A50" s="63"/>
      <c r="B50" s="63" t="s">
        <v>168</v>
      </c>
      <c r="C50" s="77">
        <v>54059</v>
      </c>
      <c r="D50" s="78">
        <v>50506</v>
      </c>
      <c r="E50" s="79">
        <f t="shared" si="4"/>
        <v>3553</v>
      </c>
      <c r="F50" s="80">
        <f t="shared" si="3"/>
        <v>7.0348077456143825</v>
      </c>
      <c r="G50" s="81">
        <v>16.32</v>
      </c>
      <c r="H50" s="82">
        <f t="shared" si="5"/>
        <v>3312.4387254901962</v>
      </c>
    </row>
    <row r="51" spans="1:8" ht="13.5">
      <c r="A51" s="63"/>
      <c r="B51" s="63" t="s">
        <v>169</v>
      </c>
      <c r="C51" s="77">
        <v>65675</v>
      </c>
      <c r="D51" s="78">
        <v>57415</v>
      </c>
      <c r="E51" s="79">
        <f t="shared" si="4"/>
        <v>8260</v>
      </c>
      <c r="F51" s="80">
        <f t="shared" si="3"/>
        <v>14.386484368196465</v>
      </c>
      <c r="G51" s="81">
        <v>21</v>
      </c>
      <c r="H51" s="82">
        <f t="shared" si="5"/>
        <v>3127.3809523809523</v>
      </c>
    </row>
    <row r="52" spans="1:8" ht="13.5">
      <c r="A52" s="63"/>
      <c r="B52" s="63" t="s">
        <v>170</v>
      </c>
      <c r="C52" s="77">
        <v>33478</v>
      </c>
      <c r="D52" s="78">
        <v>31270</v>
      </c>
      <c r="E52" s="79">
        <f t="shared" si="4"/>
        <v>2208</v>
      </c>
      <c r="F52" s="80">
        <f t="shared" si="3"/>
        <v>7.061080908218741</v>
      </c>
      <c r="G52" s="81">
        <v>13</v>
      </c>
      <c r="H52" s="82">
        <f t="shared" si="5"/>
        <v>2575.230769230769</v>
      </c>
    </row>
    <row r="53" spans="1:8" ht="13.5">
      <c r="A53" s="63"/>
      <c r="B53" s="63" t="s">
        <v>171</v>
      </c>
      <c r="C53" s="77">
        <v>43807</v>
      </c>
      <c r="D53" s="78">
        <v>42508</v>
      </c>
      <c r="E53" s="79">
        <f t="shared" si="4"/>
        <v>1299</v>
      </c>
      <c r="F53" s="80">
        <f t="shared" si="3"/>
        <v>3.0558953608732473</v>
      </c>
      <c r="G53" s="81">
        <v>10.49</v>
      </c>
      <c r="H53" s="82">
        <v>4176.1</v>
      </c>
    </row>
    <row r="54" spans="1:8" ht="13.5">
      <c r="A54" s="63"/>
      <c r="B54" s="63" t="s">
        <v>172</v>
      </c>
      <c r="C54" s="77">
        <v>62160</v>
      </c>
      <c r="D54" s="78">
        <v>57969</v>
      </c>
      <c r="E54" s="79">
        <f t="shared" si="4"/>
        <v>4191</v>
      </c>
      <c r="F54" s="80">
        <f t="shared" si="3"/>
        <v>7.229726232986597</v>
      </c>
      <c r="G54" s="81">
        <v>23.18</v>
      </c>
      <c r="H54" s="82">
        <f t="shared" si="5"/>
        <v>2681.6220880069027</v>
      </c>
    </row>
    <row r="55" spans="1:8" ht="13.5">
      <c r="A55" s="63"/>
      <c r="B55" s="63" t="s">
        <v>174</v>
      </c>
      <c r="C55" s="77">
        <v>114495</v>
      </c>
      <c r="D55" s="78">
        <v>98784</v>
      </c>
      <c r="E55" s="79">
        <v>15711</v>
      </c>
      <c r="F55" s="80">
        <f t="shared" si="3"/>
        <v>15.904397473275026</v>
      </c>
      <c r="G55" s="81">
        <v>74.47</v>
      </c>
      <c r="H55" s="82">
        <f t="shared" si="5"/>
        <v>1537.4647509064052</v>
      </c>
    </row>
    <row r="56" spans="1:8" ht="13.5">
      <c r="A56" s="63"/>
      <c r="B56" s="63" t="s">
        <v>175</v>
      </c>
      <c r="C56" s="77">
        <v>30446</v>
      </c>
      <c r="D56" s="78">
        <v>28475</v>
      </c>
      <c r="E56" s="79">
        <f t="shared" si="4"/>
        <v>1971</v>
      </c>
      <c r="F56" s="80">
        <f t="shared" si="3"/>
        <v>6.921861281826164</v>
      </c>
      <c r="G56" s="81">
        <v>18.03</v>
      </c>
      <c r="H56" s="82">
        <f t="shared" si="5"/>
        <v>1688.6300610094286</v>
      </c>
    </row>
    <row r="57" spans="1:8" ht="13.5">
      <c r="A57" s="63"/>
      <c r="B57" s="63" t="s">
        <v>269</v>
      </c>
      <c r="C57" s="77">
        <v>50335</v>
      </c>
      <c r="D57" s="78">
        <v>44802</v>
      </c>
      <c r="E57" s="79">
        <v>5533</v>
      </c>
      <c r="F57" s="80">
        <v>12.3</v>
      </c>
      <c r="G57" s="81">
        <v>34.9</v>
      </c>
      <c r="H57" s="82">
        <f t="shared" si="5"/>
        <v>1442.2636103151863</v>
      </c>
    </row>
    <row r="58" spans="1:8" ht="13.5">
      <c r="A58" s="63"/>
      <c r="B58" s="63" t="s">
        <v>176</v>
      </c>
      <c r="C58" s="77">
        <v>33714</v>
      </c>
      <c r="D58" s="78">
        <v>25507</v>
      </c>
      <c r="E58" s="79">
        <f t="shared" si="4"/>
        <v>8207</v>
      </c>
      <c r="F58" s="80">
        <f t="shared" si="3"/>
        <v>32.1754812404438</v>
      </c>
      <c r="G58" s="81">
        <v>21.54</v>
      </c>
      <c r="H58" s="82">
        <f t="shared" si="5"/>
        <v>1565.1810584958218</v>
      </c>
    </row>
    <row r="59" spans="1:8" ht="13.5">
      <c r="A59" s="63"/>
      <c r="B59" s="63" t="s">
        <v>177</v>
      </c>
      <c r="C59" s="77">
        <v>147373</v>
      </c>
      <c r="D59" s="78">
        <v>145704</v>
      </c>
      <c r="E59" s="79">
        <f t="shared" si="4"/>
        <v>1669</v>
      </c>
      <c r="F59" s="80">
        <f t="shared" si="3"/>
        <v>1.145473013781365</v>
      </c>
      <c r="G59" s="81">
        <v>41.91</v>
      </c>
      <c r="H59" s="82">
        <f t="shared" si="5"/>
        <v>3516.4161298019567</v>
      </c>
    </row>
    <row r="60" spans="1:8" ht="13.5">
      <c r="A60" s="63"/>
      <c r="B60" s="63" t="s">
        <v>178</v>
      </c>
      <c r="C60" s="77">
        <v>17116</v>
      </c>
      <c r="D60" s="78">
        <v>17862</v>
      </c>
      <c r="E60" s="79">
        <f t="shared" si="4"/>
        <v>-746</v>
      </c>
      <c r="F60" s="80">
        <f t="shared" si="3"/>
        <v>-4.176464001791513</v>
      </c>
      <c r="G60" s="81">
        <v>3.36</v>
      </c>
      <c r="H60" s="82">
        <f t="shared" si="5"/>
        <v>5094.047619047619</v>
      </c>
    </row>
    <row r="61" spans="1:8" ht="12.75" customHeight="1">
      <c r="A61" s="63"/>
      <c r="B61" s="63" t="s">
        <v>179</v>
      </c>
      <c r="C61" s="77">
        <v>13213</v>
      </c>
      <c r="D61" s="78">
        <v>13791</v>
      </c>
      <c r="E61" s="79">
        <f t="shared" si="4"/>
        <v>-578</v>
      </c>
      <c r="F61" s="80">
        <f t="shared" si="3"/>
        <v>-4.19113914872018</v>
      </c>
      <c r="G61" s="81">
        <v>6.19</v>
      </c>
      <c r="H61" s="82">
        <f t="shared" si="5"/>
        <v>2134.5718901453956</v>
      </c>
    </row>
    <row r="62" spans="1:8" ht="13.5">
      <c r="A62" s="63"/>
      <c r="B62" s="63" t="s">
        <v>180</v>
      </c>
      <c r="C62" s="77">
        <v>39610</v>
      </c>
      <c r="D62" s="78">
        <v>39663</v>
      </c>
      <c r="E62" s="79">
        <f t="shared" si="4"/>
        <v>-53</v>
      </c>
      <c r="F62" s="80">
        <f t="shared" si="3"/>
        <v>-0.1336257973426115</v>
      </c>
      <c r="G62" s="81">
        <v>8.39</v>
      </c>
      <c r="H62" s="82">
        <f t="shared" si="5"/>
        <v>4721.096543504172</v>
      </c>
    </row>
    <row r="63" spans="1:8" ht="13.5" customHeight="1">
      <c r="A63" s="63"/>
      <c r="B63" s="63" t="s">
        <v>181</v>
      </c>
      <c r="C63" s="77">
        <v>32972</v>
      </c>
      <c r="D63" s="78">
        <v>31264</v>
      </c>
      <c r="E63" s="79">
        <f t="shared" si="4"/>
        <v>1708</v>
      </c>
      <c r="F63" s="80">
        <f t="shared" si="3"/>
        <v>5.463152507676561</v>
      </c>
      <c r="G63" s="81">
        <v>10</v>
      </c>
      <c r="H63" s="82">
        <f t="shared" si="5"/>
        <v>3297.2</v>
      </c>
    </row>
    <row r="64" spans="1:8" ht="13.5">
      <c r="A64" s="63"/>
      <c r="B64" s="63" t="s">
        <v>182</v>
      </c>
      <c r="C64" s="77">
        <v>7267</v>
      </c>
      <c r="D64" s="78">
        <v>7172</v>
      </c>
      <c r="E64" s="79">
        <v>95</v>
      </c>
      <c r="F64" s="80">
        <f t="shared" si="3"/>
        <v>1.3245956497490239</v>
      </c>
      <c r="G64" s="81">
        <v>4.01</v>
      </c>
      <c r="H64" s="82">
        <f t="shared" si="5"/>
        <v>1812.2194513715713</v>
      </c>
    </row>
    <row r="65" spans="1:8" ht="13.5">
      <c r="A65" s="63"/>
      <c r="B65" s="63" t="s">
        <v>183</v>
      </c>
      <c r="C65" s="77">
        <v>18487</v>
      </c>
      <c r="D65" s="78">
        <v>17543</v>
      </c>
      <c r="E65" s="79">
        <v>944</v>
      </c>
      <c r="F65" s="80">
        <f t="shared" si="3"/>
        <v>5.381063672119934</v>
      </c>
      <c r="G65" s="81">
        <v>5.25</v>
      </c>
      <c r="H65" s="82">
        <f t="shared" si="5"/>
        <v>3521.3333333333335</v>
      </c>
    </row>
    <row r="66" spans="1:8" ht="14.25" thickBot="1">
      <c r="A66" s="63"/>
      <c r="B66" s="84" t="s">
        <v>184</v>
      </c>
      <c r="C66" s="85">
        <v>18708</v>
      </c>
      <c r="D66" s="86">
        <v>18409</v>
      </c>
      <c r="E66" s="86">
        <f>C66-D66</f>
        <v>299</v>
      </c>
      <c r="F66" s="87">
        <f t="shared" si="3"/>
        <v>1.6242055516323537</v>
      </c>
      <c r="G66" s="88">
        <v>4.71</v>
      </c>
      <c r="H66" s="87">
        <f t="shared" si="5"/>
        <v>3971.9745222929937</v>
      </c>
    </row>
    <row r="67" spans="1:8" ht="13.5">
      <c r="A67" s="63"/>
      <c r="B67" s="63"/>
      <c r="C67" s="78"/>
      <c r="D67" s="78"/>
      <c r="E67" s="78"/>
      <c r="F67" s="89"/>
      <c r="G67" s="90"/>
      <c r="H67" s="91"/>
    </row>
    <row r="68" spans="1:8" ht="13.5">
      <c r="A68" s="63"/>
      <c r="B68" s="71" t="s">
        <v>271</v>
      </c>
      <c r="C68" s="101"/>
      <c r="H68" s="91"/>
    </row>
    <row r="69" spans="1:8" ht="13.5">
      <c r="A69" s="63"/>
      <c r="B69" s="63"/>
      <c r="C69" s="78"/>
      <c r="D69" s="78" t="s">
        <v>270</v>
      </c>
      <c r="E69" s="78"/>
      <c r="F69" s="89"/>
      <c r="G69" s="90"/>
      <c r="H69" s="91"/>
    </row>
    <row r="70" spans="1:8" ht="13.5">
      <c r="A70" s="63"/>
      <c r="B70" s="63"/>
      <c r="C70" s="78"/>
      <c r="D70" s="78" t="s">
        <v>270</v>
      </c>
      <c r="E70" s="78"/>
      <c r="F70" s="89"/>
      <c r="G70" s="90"/>
      <c r="H70" s="91"/>
    </row>
    <row r="71" spans="1:8" ht="13.5">
      <c r="A71" s="63"/>
      <c r="B71" s="65"/>
      <c r="C71" s="78"/>
      <c r="D71" s="78"/>
      <c r="E71" s="78"/>
      <c r="F71" s="89"/>
      <c r="G71" s="90"/>
      <c r="H71" s="91"/>
    </row>
    <row r="72" spans="1:8" ht="13.5">
      <c r="A72" s="63"/>
      <c r="B72" s="65"/>
      <c r="C72" s="78"/>
      <c r="D72" s="78"/>
      <c r="E72" s="78"/>
      <c r="F72" s="89"/>
      <c r="G72" s="90"/>
      <c r="H72" s="91"/>
    </row>
    <row r="73" spans="1:8" ht="13.5">
      <c r="A73" s="63"/>
      <c r="B73" s="63"/>
      <c r="C73" s="65"/>
      <c r="D73" s="65"/>
      <c r="E73" s="63"/>
      <c r="F73" s="63" t="s">
        <v>265</v>
      </c>
      <c r="G73" s="63"/>
      <c r="H73" s="63"/>
    </row>
    <row r="74" spans="1:8" ht="5.25" customHeight="1" thickBot="1">
      <c r="A74" s="63"/>
      <c r="B74" s="66"/>
      <c r="C74" s="66"/>
      <c r="D74" s="66"/>
      <c r="E74" s="66"/>
      <c r="F74" s="66"/>
      <c r="G74" s="66"/>
      <c r="H74" s="66"/>
    </row>
    <row r="75" spans="1:8" ht="13.5">
      <c r="A75" s="63"/>
      <c r="B75" s="184" t="s">
        <v>115</v>
      </c>
      <c r="C75" s="104" t="s">
        <v>116</v>
      </c>
      <c r="D75" s="104"/>
      <c r="E75" s="68" t="s">
        <v>268</v>
      </c>
      <c r="F75" s="68"/>
      <c r="G75" s="186" t="s">
        <v>118</v>
      </c>
      <c r="H75" s="188" t="s">
        <v>119</v>
      </c>
    </row>
    <row r="76" spans="1:8" ht="13.5">
      <c r="A76" s="63"/>
      <c r="B76" s="185"/>
      <c r="C76" s="69" t="s">
        <v>266</v>
      </c>
      <c r="D76" s="102" t="s">
        <v>267</v>
      </c>
      <c r="E76" s="105" t="s">
        <v>122</v>
      </c>
      <c r="F76" s="70" t="s">
        <v>123</v>
      </c>
      <c r="G76" s="187"/>
      <c r="H76" s="189"/>
    </row>
    <row r="77" spans="1:8" ht="13.5">
      <c r="A77" s="63"/>
      <c r="B77" s="63" t="s">
        <v>192</v>
      </c>
      <c r="C77" s="77">
        <v>46674</v>
      </c>
      <c r="D77" s="78">
        <v>45069</v>
      </c>
      <c r="E77" s="78">
        <f>C77-D77</f>
        <v>1605</v>
      </c>
      <c r="F77" s="89">
        <f aca="true" t="shared" si="6" ref="F77:F108">E77/D77*100</f>
        <v>3.5612061505691273</v>
      </c>
      <c r="G77" s="90">
        <v>24.76</v>
      </c>
      <c r="H77" s="91">
        <f aca="true" t="shared" si="7" ref="H77:H87">C77/G77</f>
        <v>1885.0565428109853</v>
      </c>
    </row>
    <row r="78" spans="1:8" ht="13.5">
      <c r="A78" s="63"/>
      <c r="B78" s="63" t="s">
        <v>193</v>
      </c>
      <c r="C78" s="77">
        <v>17464</v>
      </c>
      <c r="D78" s="78">
        <v>17247</v>
      </c>
      <c r="E78" s="78">
        <v>217</v>
      </c>
      <c r="F78" s="89">
        <f t="shared" si="6"/>
        <v>1.2581898301153824</v>
      </c>
      <c r="G78" s="90">
        <v>13.58</v>
      </c>
      <c r="H78" s="91">
        <f t="shared" si="7"/>
        <v>1286.0088365243005</v>
      </c>
    </row>
    <row r="79" spans="1:8" ht="13.5">
      <c r="A79" s="63"/>
      <c r="B79" s="63" t="s">
        <v>194</v>
      </c>
      <c r="C79" s="77">
        <v>29210</v>
      </c>
      <c r="D79" s="78">
        <v>27822</v>
      </c>
      <c r="E79" s="78">
        <f aca="true" t="shared" si="8" ref="E79:E86">C79-D79</f>
        <v>1388</v>
      </c>
      <c r="F79" s="89">
        <f t="shared" si="6"/>
        <v>4.988857738480339</v>
      </c>
      <c r="G79" s="90">
        <v>11.18</v>
      </c>
      <c r="H79" s="91">
        <f t="shared" si="7"/>
        <v>2612.701252236136</v>
      </c>
    </row>
    <row r="80" spans="1:8" ht="13.5">
      <c r="A80" s="63"/>
      <c r="B80" s="63" t="s">
        <v>195</v>
      </c>
      <c r="C80" s="77">
        <v>28658</v>
      </c>
      <c r="D80" s="78">
        <v>27762</v>
      </c>
      <c r="E80" s="78">
        <f t="shared" si="8"/>
        <v>896</v>
      </c>
      <c r="F80" s="89">
        <f t="shared" si="6"/>
        <v>3.2274331820474034</v>
      </c>
      <c r="G80" s="90">
        <v>9.51</v>
      </c>
      <c r="H80" s="91">
        <f t="shared" si="7"/>
        <v>3013.459516298633</v>
      </c>
    </row>
    <row r="81" spans="1:8" ht="13.5">
      <c r="A81" s="63"/>
      <c r="B81" s="63" t="s">
        <v>196</v>
      </c>
      <c r="C81" s="77">
        <v>28658</v>
      </c>
      <c r="D81" s="78">
        <v>27762</v>
      </c>
      <c r="E81" s="78">
        <f t="shared" si="8"/>
        <v>896</v>
      </c>
      <c r="F81" s="89">
        <f t="shared" si="6"/>
        <v>3.2274331820474034</v>
      </c>
      <c r="G81" s="90">
        <v>9.51</v>
      </c>
      <c r="H81" s="91">
        <f t="shared" si="7"/>
        <v>3013.459516298633</v>
      </c>
    </row>
    <row r="82" spans="1:8" ht="13.5">
      <c r="A82" s="63"/>
      <c r="B82" s="63" t="s">
        <v>197</v>
      </c>
      <c r="C82" s="77">
        <v>36209</v>
      </c>
      <c r="D82" s="78">
        <v>36119</v>
      </c>
      <c r="E82" s="78">
        <f t="shared" si="8"/>
        <v>90</v>
      </c>
      <c r="F82" s="89">
        <f t="shared" si="6"/>
        <v>0.24917633378554221</v>
      </c>
      <c r="G82" s="90">
        <v>30.95</v>
      </c>
      <c r="H82" s="91">
        <f t="shared" si="7"/>
        <v>1169.9192245557351</v>
      </c>
    </row>
    <row r="83" spans="1:8" ht="13.5">
      <c r="A83" s="63"/>
      <c r="B83" s="63" t="s">
        <v>198</v>
      </c>
      <c r="C83" s="77">
        <v>22775</v>
      </c>
      <c r="D83" s="78">
        <v>22530</v>
      </c>
      <c r="E83" s="78">
        <f t="shared" si="8"/>
        <v>245</v>
      </c>
      <c r="F83" s="89">
        <f t="shared" si="6"/>
        <v>1.087438970261873</v>
      </c>
      <c r="G83" s="90">
        <v>22.12</v>
      </c>
      <c r="H83" s="91">
        <f t="shared" si="7"/>
        <v>1029.611211573237</v>
      </c>
    </row>
    <row r="84" spans="1:8" ht="13.5">
      <c r="A84" s="63"/>
      <c r="B84" s="63" t="s">
        <v>199</v>
      </c>
      <c r="C84" s="77">
        <v>13434</v>
      </c>
      <c r="D84" s="78">
        <v>13589</v>
      </c>
      <c r="E84" s="78">
        <f t="shared" si="8"/>
        <v>-155</v>
      </c>
      <c r="F84" s="89">
        <f t="shared" si="6"/>
        <v>-1.140628449481198</v>
      </c>
      <c r="G84" s="90">
        <v>8.83</v>
      </c>
      <c r="H84" s="91">
        <f t="shared" si="7"/>
        <v>1521.4043035107588</v>
      </c>
    </row>
    <row r="85" spans="1:8" ht="13.5">
      <c r="A85" s="63"/>
      <c r="B85" s="63" t="s">
        <v>200</v>
      </c>
      <c r="C85" s="77">
        <v>240429</v>
      </c>
      <c r="D85" s="78">
        <v>231868</v>
      </c>
      <c r="E85" s="78">
        <f t="shared" si="8"/>
        <v>8561</v>
      </c>
      <c r="F85" s="89">
        <f t="shared" si="6"/>
        <v>3.6921869339451754</v>
      </c>
      <c r="G85" s="90">
        <v>180.93</v>
      </c>
      <c r="H85" s="91">
        <f t="shared" si="7"/>
        <v>1328.850936826397</v>
      </c>
    </row>
    <row r="86" spans="1:8" ht="13.5">
      <c r="A86" s="63"/>
      <c r="B86" s="63" t="s">
        <v>201</v>
      </c>
      <c r="C86" s="77">
        <v>22370</v>
      </c>
      <c r="D86" s="78">
        <v>22022</v>
      </c>
      <c r="E86" s="78">
        <f t="shared" si="8"/>
        <v>348</v>
      </c>
      <c r="F86" s="89">
        <f t="shared" si="6"/>
        <v>1.5802379438743075</v>
      </c>
      <c r="G86" s="90">
        <v>8.33</v>
      </c>
      <c r="H86" s="91">
        <f t="shared" si="7"/>
        <v>2685.4741896758705</v>
      </c>
    </row>
    <row r="87" spans="1:8" ht="13.5">
      <c r="A87" s="63"/>
      <c r="B87" s="63" t="s">
        <v>202</v>
      </c>
      <c r="C87" s="77">
        <v>23007</v>
      </c>
      <c r="D87" s="78">
        <v>22271</v>
      </c>
      <c r="E87" s="78">
        <v>736</v>
      </c>
      <c r="F87" s="89">
        <f t="shared" si="6"/>
        <v>3.3047460823492436</v>
      </c>
      <c r="G87" s="90">
        <v>9.92</v>
      </c>
      <c r="H87" s="91">
        <f t="shared" si="7"/>
        <v>2319.2540322580644</v>
      </c>
    </row>
    <row r="88" spans="1:8" ht="13.5">
      <c r="A88" s="63"/>
      <c r="B88" s="63" t="s">
        <v>203</v>
      </c>
      <c r="C88" s="77">
        <v>31282</v>
      </c>
      <c r="D88" s="78">
        <v>28839</v>
      </c>
      <c r="E88" s="78">
        <v>2443</v>
      </c>
      <c r="F88" s="89">
        <f t="shared" si="6"/>
        <v>8.471167516210688</v>
      </c>
      <c r="G88" s="90">
        <v>9.32</v>
      </c>
      <c r="H88" s="91">
        <v>3356.4</v>
      </c>
    </row>
    <row r="89" spans="1:8" ht="13.5">
      <c r="A89" s="63"/>
      <c r="B89" s="63" t="s">
        <v>204</v>
      </c>
      <c r="C89" s="77">
        <v>22598</v>
      </c>
      <c r="D89" s="78">
        <v>21171</v>
      </c>
      <c r="E89" s="78">
        <v>1427</v>
      </c>
      <c r="F89" s="89">
        <f t="shared" si="6"/>
        <v>6.740352368806386</v>
      </c>
      <c r="G89" s="90">
        <v>6.58</v>
      </c>
      <c r="H89" s="91">
        <f>C89/G89</f>
        <v>3434.3465045592707</v>
      </c>
    </row>
    <row r="90" spans="1:8" ht="13.5">
      <c r="A90" s="63"/>
      <c r="B90" s="63" t="s">
        <v>205</v>
      </c>
      <c r="C90" s="77">
        <v>34428</v>
      </c>
      <c r="D90" s="78">
        <v>32249</v>
      </c>
      <c r="E90" s="78">
        <f>C90-D90</f>
        <v>2179</v>
      </c>
      <c r="F90" s="89">
        <f t="shared" si="6"/>
        <v>6.75679866042358</v>
      </c>
      <c r="G90" s="90">
        <v>11.1</v>
      </c>
      <c r="H90" s="91">
        <f>C90/G90</f>
        <v>3101.6216216216217</v>
      </c>
    </row>
    <row r="91" spans="1:8" ht="13.5">
      <c r="A91" s="63"/>
      <c r="B91" s="63" t="s">
        <v>206</v>
      </c>
      <c r="C91" s="77">
        <v>5783</v>
      </c>
      <c r="D91" s="78">
        <v>5798</v>
      </c>
      <c r="E91" s="78">
        <f>C91-D91</f>
        <v>-15</v>
      </c>
      <c r="F91" s="89">
        <f t="shared" si="6"/>
        <v>-0.25870989996550536</v>
      </c>
      <c r="G91" s="90">
        <v>9.97</v>
      </c>
      <c r="H91" s="91">
        <f>C91/G91</f>
        <v>580.0401203610833</v>
      </c>
    </row>
    <row r="92" spans="1:8" ht="13.5">
      <c r="A92" s="63"/>
      <c r="B92" s="63" t="s">
        <v>207</v>
      </c>
      <c r="C92" s="77">
        <v>4630</v>
      </c>
      <c r="D92" s="78">
        <v>4719</v>
      </c>
      <c r="E92" s="78">
        <f>C92-D92</f>
        <v>-89</v>
      </c>
      <c r="F92" s="89">
        <f t="shared" si="6"/>
        <v>-1.8859927950837043</v>
      </c>
      <c r="G92" s="90">
        <v>22.47</v>
      </c>
      <c r="H92" s="91">
        <v>206.1</v>
      </c>
    </row>
    <row r="93" spans="1:8" ht="13.5">
      <c r="A93" s="63"/>
      <c r="B93" s="63" t="s">
        <v>208</v>
      </c>
      <c r="C93" s="77">
        <v>33188</v>
      </c>
      <c r="D93" s="78">
        <v>31816</v>
      </c>
      <c r="E93" s="78">
        <v>1372</v>
      </c>
      <c r="F93" s="89">
        <f t="shared" si="6"/>
        <v>4.31229570027659</v>
      </c>
      <c r="G93" s="90">
        <v>36.92</v>
      </c>
      <c r="H93" s="91">
        <f aca="true" t="shared" si="9" ref="H93:H136">C93/G93</f>
        <v>898.9165763813651</v>
      </c>
    </row>
    <row r="94" spans="1:8" ht="13.5">
      <c r="A94" s="63"/>
      <c r="B94" s="63" t="s">
        <v>209</v>
      </c>
      <c r="C94" s="77">
        <v>28303</v>
      </c>
      <c r="D94" s="78">
        <v>27880</v>
      </c>
      <c r="E94" s="78">
        <f aca="true" t="shared" si="10" ref="E94:E102">C94-D94</f>
        <v>423</v>
      </c>
      <c r="F94" s="89">
        <f t="shared" si="6"/>
        <v>1.517216642754663</v>
      </c>
      <c r="G94" s="90">
        <v>18.65</v>
      </c>
      <c r="H94" s="91">
        <f t="shared" si="9"/>
        <v>1517.5871313672924</v>
      </c>
    </row>
    <row r="95" spans="1:8" s="39" customFormat="1" ht="13.5">
      <c r="A95" s="63"/>
      <c r="B95" s="63" t="s">
        <v>210</v>
      </c>
      <c r="C95" s="77">
        <v>8040</v>
      </c>
      <c r="D95" s="78">
        <v>7970</v>
      </c>
      <c r="E95" s="78">
        <f t="shared" si="10"/>
        <v>70</v>
      </c>
      <c r="F95" s="89">
        <f t="shared" si="6"/>
        <v>0.8782936010037641</v>
      </c>
      <c r="G95" s="90">
        <v>24.79</v>
      </c>
      <c r="H95" s="91">
        <f t="shared" si="9"/>
        <v>324.3243243243243</v>
      </c>
    </row>
    <row r="96" spans="1:8" ht="13.5">
      <c r="A96" s="63"/>
      <c r="B96" s="63" t="s">
        <v>211</v>
      </c>
      <c r="C96" s="77">
        <v>5064</v>
      </c>
      <c r="D96" s="78">
        <v>5063</v>
      </c>
      <c r="E96" s="78">
        <f t="shared" si="10"/>
        <v>1</v>
      </c>
      <c r="F96" s="89">
        <f t="shared" si="6"/>
        <v>0.019751135690302193</v>
      </c>
      <c r="G96" s="90">
        <v>11.75</v>
      </c>
      <c r="H96" s="91">
        <f t="shared" si="9"/>
        <v>430.97872340425533</v>
      </c>
    </row>
    <row r="97" spans="1:8" ht="13.5">
      <c r="A97" s="63"/>
      <c r="B97" s="63" t="s">
        <v>212</v>
      </c>
      <c r="C97" s="77">
        <v>21736</v>
      </c>
      <c r="D97" s="78">
        <v>22070</v>
      </c>
      <c r="E97" s="78">
        <f t="shared" si="10"/>
        <v>-334</v>
      </c>
      <c r="F97" s="89">
        <f t="shared" si="6"/>
        <v>-1.5133665609424558</v>
      </c>
      <c r="G97" s="90">
        <v>11.13</v>
      </c>
      <c r="H97" s="91">
        <f t="shared" si="9"/>
        <v>1952.9200359389038</v>
      </c>
    </row>
    <row r="98" spans="1:8" ht="13.5">
      <c r="A98" s="63"/>
      <c r="B98" s="63" t="s">
        <v>213</v>
      </c>
      <c r="C98" s="77">
        <v>153090</v>
      </c>
      <c r="D98" s="78">
        <v>148589</v>
      </c>
      <c r="E98" s="78">
        <f t="shared" si="10"/>
        <v>4501</v>
      </c>
      <c r="F98" s="89">
        <f t="shared" si="6"/>
        <v>3.0291609742309324</v>
      </c>
      <c r="G98" s="90">
        <v>165.06</v>
      </c>
      <c r="H98" s="91">
        <f t="shared" si="9"/>
        <v>927.4809160305343</v>
      </c>
    </row>
    <row r="99" spans="1:8" ht="13.5">
      <c r="A99" s="63"/>
      <c r="B99" s="63" t="s">
        <v>214</v>
      </c>
      <c r="C99" s="77">
        <v>23932</v>
      </c>
      <c r="D99" s="78">
        <v>23341</v>
      </c>
      <c r="E99" s="78">
        <f t="shared" si="10"/>
        <v>591</v>
      </c>
      <c r="F99" s="89">
        <f t="shared" si="6"/>
        <v>2.5320251917227194</v>
      </c>
      <c r="G99" s="90">
        <v>23.94</v>
      </c>
      <c r="H99" s="91">
        <f t="shared" si="9"/>
        <v>999.6658312447786</v>
      </c>
    </row>
    <row r="100" spans="1:8" ht="13.5">
      <c r="A100" s="63"/>
      <c r="B100" s="63" t="s">
        <v>215</v>
      </c>
      <c r="C100" s="77">
        <v>40430</v>
      </c>
      <c r="D100" s="78">
        <v>38614</v>
      </c>
      <c r="E100" s="78">
        <f t="shared" si="10"/>
        <v>1816</v>
      </c>
      <c r="F100" s="89">
        <f t="shared" si="6"/>
        <v>4.702957476562904</v>
      </c>
      <c r="G100" s="90">
        <v>31.08</v>
      </c>
      <c r="H100" s="91">
        <f t="shared" si="9"/>
        <v>1300.836550836551</v>
      </c>
    </row>
    <row r="101" spans="1:8" ht="13.5">
      <c r="A101" s="63"/>
      <c r="B101" s="63" t="s">
        <v>216</v>
      </c>
      <c r="C101" s="77">
        <v>25954</v>
      </c>
      <c r="D101" s="78">
        <v>26809</v>
      </c>
      <c r="E101" s="78">
        <f t="shared" si="10"/>
        <v>-855</v>
      </c>
      <c r="F101" s="89">
        <f t="shared" si="6"/>
        <v>-3.1892274982282065</v>
      </c>
      <c r="G101" s="90">
        <v>37.96</v>
      </c>
      <c r="H101" s="91">
        <f t="shared" si="9"/>
        <v>683.7197049525817</v>
      </c>
    </row>
    <row r="102" spans="1:8" ht="13.5">
      <c r="A102" s="63"/>
      <c r="B102" s="63" t="s">
        <v>217</v>
      </c>
      <c r="C102" s="77">
        <v>24669</v>
      </c>
      <c r="D102" s="78">
        <v>23444</v>
      </c>
      <c r="E102" s="78">
        <f t="shared" si="10"/>
        <v>1225</v>
      </c>
      <c r="F102" s="89">
        <f t="shared" si="6"/>
        <v>5.225217539668998</v>
      </c>
      <c r="G102" s="90">
        <v>46.38</v>
      </c>
      <c r="H102" s="91">
        <f t="shared" si="9"/>
        <v>531.888745148771</v>
      </c>
    </row>
    <row r="103" spans="1:8" ht="13.5">
      <c r="A103" s="63"/>
      <c r="B103" s="63" t="s">
        <v>218</v>
      </c>
      <c r="C103" s="77">
        <v>38105</v>
      </c>
      <c r="D103" s="78">
        <v>36381</v>
      </c>
      <c r="E103" s="78">
        <v>1724</v>
      </c>
      <c r="F103" s="89">
        <f t="shared" si="6"/>
        <v>4.738737252961711</v>
      </c>
      <c r="G103" s="90">
        <v>25.7</v>
      </c>
      <c r="H103" s="91">
        <f t="shared" si="9"/>
        <v>1482.6848249027237</v>
      </c>
    </row>
    <row r="104" spans="1:8" ht="13.5">
      <c r="A104" s="63"/>
      <c r="B104" s="63" t="s">
        <v>219</v>
      </c>
      <c r="C104" s="77">
        <v>60362</v>
      </c>
      <c r="D104" s="78">
        <v>60532</v>
      </c>
      <c r="E104" s="78">
        <f aca="true" t="shared" si="11" ref="E104:E116">C104-D104</f>
        <v>-170</v>
      </c>
      <c r="F104" s="89">
        <f t="shared" si="6"/>
        <v>-0.2808431903786427</v>
      </c>
      <c r="G104" s="90">
        <v>84.23</v>
      </c>
      <c r="H104" s="91">
        <f t="shared" si="9"/>
        <v>716.6330286121334</v>
      </c>
    </row>
    <row r="105" spans="1:8" ht="13.5">
      <c r="A105" s="63"/>
      <c r="B105" s="63" t="s">
        <v>220</v>
      </c>
      <c r="C105" s="77">
        <v>25008</v>
      </c>
      <c r="D105" s="78">
        <v>25311</v>
      </c>
      <c r="E105" s="78">
        <f t="shared" si="11"/>
        <v>-303</v>
      </c>
      <c r="F105" s="89">
        <f t="shared" si="6"/>
        <v>-1.1971079767689936</v>
      </c>
      <c r="G105" s="90">
        <v>22.3</v>
      </c>
      <c r="H105" s="91">
        <f t="shared" si="9"/>
        <v>1121.4349775784754</v>
      </c>
    </row>
    <row r="106" spans="1:8" ht="13.5">
      <c r="A106" s="63"/>
      <c r="B106" s="63" t="s">
        <v>221</v>
      </c>
      <c r="C106" s="77">
        <v>21785</v>
      </c>
      <c r="D106" s="78">
        <v>21574</v>
      </c>
      <c r="E106" s="78">
        <f t="shared" si="11"/>
        <v>211</v>
      </c>
      <c r="F106" s="89">
        <f t="shared" si="6"/>
        <v>0.9780291091128209</v>
      </c>
      <c r="G106" s="90">
        <v>35.92</v>
      </c>
      <c r="H106" s="91">
        <f t="shared" si="9"/>
        <v>606.4866369710468</v>
      </c>
    </row>
    <row r="107" spans="1:8" ht="13.5">
      <c r="A107" s="63"/>
      <c r="B107" s="63" t="s">
        <v>222</v>
      </c>
      <c r="C107" s="77">
        <v>13569</v>
      </c>
      <c r="D107" s="78">
        <v>13647</v>
      </c>
      <c r="E107" s="78">
        <f t="shared" si="11"/>
        <v>-78</v>
      </c>
      <c r="F107" s="89">
        <f t="shared" si="6"/>
        <v>-0.5715541877335678</v>
      </c>
      <c r="G107" s="90">
        <v>26.01</v>
      </c>
      <c r="H107" s="91">
        <f t="shared" si="9"/>
        <v>521.683967704729</v>
      </c>
    </row>
    <row r="108" spans="1:8" ht="13.5" customHeight="1">
      <c r="A108" s="63"/>
      <c r="B108" s="63" t="s">
        <v>223</v>
      </c>
      <c r="C108" s="77">
        <v>40516</v>
      </c>
      <c r="D108" s="78">
        <v>38001</v>
      </c>
      <c r="E108" s="78">
        <f t="shared" si="11"/>
        <v>2515</v>
      </c>
      <c r="F108" s="89">
        <f t="shared" si="6"/>
        <v>6.618246888239783</v>
      </c>
      <c r="G108" s="90">
        <v>217.05</v>
      </c>
      <c r="H108" s="91">
        <f t="shared" si="9"/>
        <v>186.66666666666666</v>
      </c>
    </row>
    <row r="109" spans="1:8" ht="13.5">
      <c r="A109" s="63"/>
      <c r="B109" s="63" t="s">
        <v>224</v>
      </c>
      <c r="C109" s="77">
        <v>31004</v>
      </c>
      <c r="D109" s="78">
        <v>28591</v>
      </c>
      <c r="E109" s="78">
        <f t="shared" si="11"/>
        <v>2413</v>
      </c>
      <c r="F109" s="89">
        <f aca="true" t="shared" si="12" ref="F109:F137">E109/D109*100</f>
        <v>8.439718792627051</v>
      </c>
      <c r="G109" s="90">
        <v>56.78</v>
      </c>
      <c r="H109" s="91">
        <f t="shared" si="9"/>
        <v>546.0373370905248</v>
      </c>
    </row>
    <row r="110" spans="1:8" ht="13.5">
      <c r="A110" s="63"/>
      <c r="B110" s="63" t="s">
        <v>225</v>
      </c>
      <c r="C110" s="77">
        <v>9512</v>
      </c>
      <c r="D110" s="78">
        <v>9410</v>
      </c>
      <c r="E110" s="78">
        <f t="shared" si="11"/>
        <v>102</v>
      </c>
      <c r="F110" s="89">
        <f t="shared" si="12"/>
        <v>1.0839532412327313</v>
      </c>
      <c r="G110" s="90">
        <v>160.27</v>
      </c>
      <c r="H110" s="91">
        <f t="shared" si="9"/>
        <v>59.34984713296312</v>
      </c>
    </row>
    <row r="111" spans="1:8" ht="13.5">
      <c r="A111" s="63"/>
      <c r="B111" s="63" t="s">
        <v>226</v>
      </c>
      <c r="C111" s="77">
        <v>47991</v>
      </c>
      <c r="D111" s="78">
        <v>43172</v>
      </c>
      <c r="E111" s="78">
        <f t="shared" si="11"/>
        <v>4819</v>
      </c>
      <c r="F111" s="89">
        <f t="shared" si="12"/>
        <v>11.162327434448253</v>
      </c>
      <c r="G111" s="90">
        <v>172.61</v>
      </c>
      <c r="H111" s="91">
        <f t="shared" si="9"/>
        <v>278.0314002664967</v>
      </c>
    </row>
    <row r="112" spans="1:8" ht="13.5">
      <c r="A112" s="63"/>
      <c r="B112" s="63" t="s">
        <v>227</v>
      </c>
      <c r="C112" s="77">
        <v>32241</v>
      </c>
      <c r="D112" s="78">
        <v>30039</v>
      </c>
      <c r="E112" s="78">
        <f t="shared" si="11"/>
        <v>2202</v>
      </c>
      <c r="F112" s="89">
        <f t="shared" si="12"/>
        <v>7.330470388494957</v>
      </c>
      <c r="G112" s="90">
        <v>32.11</v>
      </c>
      <c r="H112" s="91">
        <f t="shared" si="9"/>
        <v>1004.0797259420741</v>
      </c>
    </row>
    <row r="113" spans="1:8" ht="13.5" customHeight="1">
      <c r="A113" s="63"/>
      <c r="B113" s="63" t="s">
        <v>228</v>
      </c>
      <c r="C113" s="77">
        <v>11266</v>
      </c>
      <c r="D113" s="78">
        <v>8566</v>
      </c>
      <c r="E113" s="78">
        <f t="shared" si="11"/>
        <v>2700</v>
      </c>
      <c r="F113" s="89">
        <f t="shared" si="12"/>
        <v>31.519962643007236</v>
      </c>
      <c r="G113" s="90">
        <v>65.91</v>
      </c>
      <c r="H113" s="91">
        <f t="shared" si="9"/>
        <v>170.93005613715673</v>
      </c>
    </row>
    <row r="114" spans="1:8" ht="13.5">
      <c r="A114" s="63"/>
      <c r="B114" s="63" t="s">
        <v>229</v>
      </c>
      <c r="C114" s="77">
        <v>4484</v>
      </c>
      <c r="D114" s="78">
        <v>4567</v>
      </c>
      <c r="E114" s="78">
        <f t="shared" si="11"/>
        <v>-83</v>
      </c>
      <c r="F114" s="89">
        <f t="shared" si="12"/>
        <v>-1.8173855922925333</v>
      </c>
      <c r="G114" s="90">
        <v>74.59</v>
      </c>
      <c r="H114" s="91">
        <f t="shared" si="9"/>
        <v>60.115296956696604</v>
      </c>
    </row>
    <row r="115" spans="1:8" ht="13.5">
      <c r="A115" s="63"/>
      <c r="B115" s="63" t="s">
        <v>230</v>
      </c>
      <c r="C115" s="77">
        <v>19261</v>
      </c>
      <c r="D115" s="78">
        <v>19201</v>
      </c>
      <c r="E115" s="78">
        <f t="shared" si="11"/>
        <v>60</v>
      </c>
      <c r="F115" s="89">
        <f t="shared" si="12"/>
        <v>0.3124837248059997</v>
      </c>
      <c r="G115" s="90">
        <v>389.61</v>
      </c>
      <c r="H115" s="91">
        <f t="shared" si="9"/>
        <v>49.436616103282766</v>
      </c>
    </row>
    <row r="116" spans="1:8" ht="13.5">
      <c r="A116" s="63"/>
      <c r="B116" s="63" t="s">
        <v>231</v>
      </c>
      <c r="C116" s="77">
        <v>10700</v>
      </c>
      <c r="D116" s="78">
        <v>10853</v>
      </c>
      <c r="E116" s="78">
        <f t="shared" si="11"/>
        <v>-153</v>
      </c>
      <c r="F116" s="89">
        <f t="shared" si="12"/>
        <v>-1.4097484566479315</v>
      </c>
      <c r="G116" s="90">
        <v>193.27</v>
      </c>
      <c r="H116" s="91">
        <f t="shared" si="9"/>
        <v>55.362963729497594</v>
      </c>
    </row>
    <row r="117" spans="1:8" ht="13.5">
      <c r="A117" s="63"/>
      <c r="B117" s="63" t="s">
        <v>232</v>
      </c>
      <c r="C117" s="77">
        <v>4556</v>
      </c>
      <c r="D117" s="78">
        <v>4135</v>
      </c>
      <c r="E117" s="78">
        <v>421</v>
      </c>
      <c r="F117" s="89">
        <f t="shared" si="12"/>
        <v>10.181378476420798</v>
      </c>
      <c r="G117" s="90">
        <v>114.18</v>
      </c>
      <c r="H117" s="91">
        <f t="shared" si="9"/>
        <v>39.901909266071115</v>
      </c>
    </row>
    <row r="118" spans="1:8" ht="13.5">
      <c r="A118" s="63"/>
      <c r="B118" s="63" t="s">
        <v>233</v>
      </c>
      <c r="C118" s="77">
        <v>4005</v>
      </c>
      <c r="D118" s="78">
        <v>4213</v>
      </c>
      <c r="E118" s="78">
        <f aca="true" t="shared" si="13" ref="E118:E137">C118-D118</f>
        <v>-208</v>
      </c>
      <c r="F118" s="89">
        <f t="shared" si="12"/>
        <v>-4.937099454070734</v>
      </c>
      <c r="G118" s="90">
        <v>82.16</v>
      </c>
      <c r="H118" s="91">
        <f t="shared" si="9"/>
        <v>48.74634858812074</v>
      </c>
    </row>
    <row r="119" spans="1:8" ht="13.5">
      <c r="A119" s="63"/>
      <c r="B119" s="63" t="s">
        <v>234</v>
      </c>
      <c r="C119" s="77">
        <v>18990</v>
      </c>
      <c r="D119" s="78">
        <v>20215</v>
      </c>
      <c r="E119" s="78">
        <f t="shared" si="13"/>
        <v>-1225</v>
      </c>
      <c r="F119" s="89">
        <f t="shared" si="12"/>
        <v>-6.059856542171654</v>
      </c>
      <c r="G119" s="90">
        <v>652.47</v>
      </c>
      <c r="H119" s="91">
        <f t="shared" si="9"/>
        <v>29.104786426962157</v>
      </c>
    </row>
    <row r="120" spans="1:8" ht="13.5">
      <c r="A120" s="63"/>
      <c r="B120" s="63" t="s">
        <v>235</v>
      </c>
      <c r="C120" s="77">
        <v>6339</v>
      </c>
      <c r="D120" s="78">
        <v>6689</v>
      </c>
      <c r="E120" s="78">
        <f t="shared" si="13"/>
        <v>-350</v>
      </c>
      <c r="F120" s="89">
        <f t="shared" si="12"/>
        <v>-5.232471221408282</v>
      </c>
      <c r="G120" s="90">
        <v>221.18</v>
      </c>
      <c r="H120" s="91">
        <f t="shared" si="9"/>
        <v>28.65991500135636</v>
      </c>
    </row>
    <row r="121" spans="1:8" ht="13.5">
      <c r="A121" s="63"/>
      <c r="B121" s="63" t="s">
        <v>236</v>
      </c>
      <c r="C121" s="77">
        <v>5441</v>
      </c>
      <c r="D121" s="78">
        <v>5898</v>
      </c>
      <c r="E121" s="78">
        <f t="shared" si="13"/>
        <v>-457</v>
      </c>
      <c r="F121" s="89">
        <f t="shared" si="12"/>
        <v>-7.7483892845032205</v>
      </c>
      <c r="G121" s="90">
        <v>123.4</v>
      </c>
      <c r="H121" s="91">
        <f t="shared" si="9"/>
        <v>44.09238249594814</v>
      </c>
    </row>
    <row r="122" spans="1:8" ht="13.5">
      <c r="A122" s="63"/>
      <c r="B122" s="63" t="s">
        <v>237</v>
      </c>
      <c r="C122" s="77">
        <v>1620</v>
      </c>
      <c r="D122" s="78">
        <v>1739</v>
      </c>
      <c r="E122" s="78">
        <f t="shared" si="13"/>
        <v>-119</v>
      </c>
      <c r="F122" s="89">
        <f t="shared" si="12"/>
        <v>-6.84301322599195</v>
      </c>
      <c r="G122" s="90">
        <v>121.13</v>
      </c>
      <c r="H122" s="91">
        <f t="shared" si="9"/>
        <v>13.374060926277554</v>
      </c>
    </row>
    <row r="123" spans="1:8" ht="13.5">
      <c r="A123" s="63"/>
      <c r="B123" s="63" t="s">
        <v>238</v>
      </c>
      <c r="C123" s="77">
        <v>193</v>
      </c>
      <c r="D123" s="78">
        <v>194</v>
      </c>
      <c r="E123" s="78">
        <f t="shared" si="13"/>
        <v>-1</v>
      </c>
      <c r="F123" s="89">
        <f t="shared" si="12"/>
        <v>-0.5154639175257731</v>
      </c>
      <c r="G123" s="90">
        <v>34.78</v>
      </c>
      <c r="H123" s="91">
        <f t="shared" si="9"/>
        <v>5.54916618746406</v>
      </c>
    </row>
    <row r="124" spans="1:8" ht="13.5">
      <c r="A124" s="63"/>
      <c r="B124" s="63" t="s">
        <v>239</v>
      </c>
      <c r="C124" s="77">
        <v>1886</v>
      </c>
      <c r="D124" s="78">
        <v>2035</v>
      </c>
      <c r="E124" s="78">
        <f t="shared" si="13"/>
        <v>-149</v>
      </c>
      <c r="F124" s="89">
        <f t="shared" si="12"/>
        <v>-7.321867321867321</v>
      </c>
      <c r="G124" s="90">
        <v>53.35</v>
      </c>
      <c r="H124" s="91">
        <f t="shared" si="9"/>
        <v>35.3514526710403</v>
      </c>
    </row>
    <row r="125" spans="1:8" ht="13.5">
      <c r="A125" s="63"/>
      <c r="B125" s="63" t="s">
        <v>240</v>
      </c>
      <c r="C125" s="77">
        <v>3511</v>
      </c>
      <c r="D125" s="78">
        <v>3660</v>
      </c>
      <c r="E125" s="78">
        <f t="shared" si="13"/>
        <v>-149</v>
      </c>
      <c r="F125" s="89">
        <f t="shared" si="12"/>
        <v>-4.07103825136612</v>
      </c>
      <c r="G125" s="90">
        <v>98.63</v>
      </c>
      <c r="H125" s="91">
        <f t="shared" si="9"/>
        <v>35.59768833012268</v>
      </c>
    </row>
    <row r="126" spans="1:8" ht="13.5">
      <c r="A126" s="63"/>
      <c r="B126" s="63" t="s">
        <v>241</v>
      </c>
      <c r="C126" s="77">
        <v>18950</v>
      </c>
      <c r="D126" s="78">
        <v>19592</v>
      </c>
      <c r="E126" s="78">
        <f t="shared" si="13"/>
        <v>-642</v>
      </c>
      <c r="F126" s="89">
        <f t="shared" si="12"/>
        <v>-3.2768476929358923</v>
      </c>
      <c r="G126" s="90">
        <v>380.71</v>
      </c>
      <c r="H126" s="91">
        <f t="shared" si="9"/>
        <v>49.775419610727326</v>
      </c>
    </row>
    <row r="127" spans="1:8" ht="13.5">
      <c r="A127" s="63"/>
      <c r="B127" s="63" t="s">
        <v>242</v>
      </c>
      <c r="C127" s="77">
        <v>15498</v>
      </c>
      <c r="D127" s="78">
        <v>16000</v>
      </c>
      <c r="E127" s="78">
        <f t="shared" si="13"/>
        <v>-502</v>
      </c>
      <c r="F127" s="89">
        <f t="shared" si="12"/>
        <v>-3.1375</v>
      </c>
      <c r="G127" s="90">
        <v>263.66</v>
      </c>
      <c r="H127" s="91">
        <f t="shared" si="9"/>
        <v>58.78024728817416</v>
      </c>
    </row>
    <row r="128" spans="1:8" ht="13.5">
      <c r="A128" s="63"/>
      <c r="B128" s="63" t="s">
        <v>243</v>
      </c>
      <c r="C128" s="77">
        <v>3452</v>
      </c>
      <c r="D128" s="78">
        <v>3592</v>
      </c>
      <c r="E128" s="78">
        <f t="shared" si="13"/>
        <v>-140</v>
      </c>
      <c r="F128" s="89">
        <f t="shared" si="12"/>
        <v>-3.8975501113585747</v>
      </c>
      <c r="G128" s="90">
        <v>117.05</v>
      </c>
      <c r="H128" s="91">
        <f t="shared" si="9"/>
        <v>29.491670226398977</v>
      </c>
    </row>
    <row r="129" spans="1:8" ht="13.5">
      <c r="A129" s="63"/>
      <c r="B129" s="63" t="s">
        <v>244</v>
      </c>
      <c r="C129" s="77">
        <v>57066</v>
      </c>
      <c r="D129" s="78">
        <v>55492</v>
      </c>
      <c r="E129" s="78">
        <f t="shared" si="13"/>
        <v>1574</v>
      </c>
      <c r="F129" s="89">
        <f t="shared" si="12"/>
        <v>2.8364448929575437</v>
      </c>
      <c r="G129" s="90">
        <v>94.82</v>
      </c>
      <c r="H129" s="91">
        <f t="shared" si="9"/>
        <v>601.8350558953807</v>
      </c>
    </row>
    <row r="130" spans="1:8" ht="13.5">
      <c r="A130" s="63"/>
      <c r="B130" s="63" t="s">
        <v>245</v>
      </c>
      <c r="C130" s="77">
        <v>8019</v>
      </c>
      <c r="D130" s="78">
        <v>8421</v>
      </c>
      <c r="E130" s="78">
        <f t="shared" si="13"/>
        <v>-402</v>
      </c>
      <c r="F130" s="89">
        <f t="shared" si="12"/>
        <v>-4.773779836123976</v>
      </c>
      <c r="G130" s="90">
        <v>29.65</v>
      </c>
      <c r="H130" s="91">
        <f t="shared" si="9"/>
        <v>270.4553119730186</v>
      </c>
    </row>
    <row r="131" spans="1:8" ht="13.5">
      <c r="A131" s="63"/>
      <c r="B131" s="63" t="s">
        <v>246</v>
      </c>
      <c r="C131" s="77">
        <v>14872</v>
      </c>
      <c r="D131" s="78">
        <v>13991</v>
      </c>
      <c r="E131" s="78">
        <f t="shared" si="13"/>
        <v>881</v>
      </c>
      <c r="F131" s="89">
        <f t="shared" si="12"/>
        <v>6.296905153312844</v>
      </c>
      <c r="G131" s="90">
        <v>36.61</v>
      </c>
      <c r="H131" s="91">
        <f t="shared" si="9"/>
        <v>406.2278066102158</v>
      </c>
    </row>
    <row r="132" spans="1:8" ht="13.5">
      <c r="A132" s="63"/>
      <c r="B132" s="63" t="s">
        <v>247</v>
      </c>
      <c r="C132" s="77">
        <v>20878</v>
      </c>
      <c r="D132" s="78">
        <v>19994</v>
      </c>
      <c r="E132" s="78">
        <f t="shared" si="13"/>
        <v>884</v>
      </c>
      <c r="F132" s="89">
        <f t="shared" si="12"/>
        <v>4.421326397919375</v>
      </c>
      <c r="G132" s="90">
        <v>9.93</v>
      </c>
      <c r="H132" s="91">
        <f t="shared" si="9"/>
        <v>2102.5176233635448</v>
      </c>
    </row>
    <row r="133" spans="1:8" ht="13.5">
      <c r="A133" s="63"/>
      <c r="B133" s="63" t="s">
        <v>248</v>
      </c>
      <c r="C133" s="77">
        <v>13297</v>
      </c>
      <c r="D133" s="78">
        <v>13086</v>
      </c>
      <c r="E133" s="78">
        <f t="shared" si="13"/>
        <v>211</v>
      </c>
      <c r="F133" s="89">
        <f t="shared" si="12"/>
        <v>1.6124102093840746</v>
      </c>
      <c r="G133" s="90">
        <v>18.63</v>
      </c>
      <c r="H133" s="91">
        <f t="shared" si="9"/>
        <v>713.7412775093935</v>
      </c>
    </row>
    <row r="134" spans="1:8" ht="13.5">
      <c r="A134" s="63"/>
      <c r="B134" s="63" t="s">
        <v>249</v>
      </c>
      <c r="C134" s="77">
        <v>64978</v>
      </c>
      <c r="D134" s="78">
        <v>63769</v>
      </c>
      <c r="E134" s="78">
        <f t="shared" si="13"/>
        <v>1209</v>
      </c>
      <c r="F134" s="89">
        <f t="shared" si="12"/>
        <v>1.8959055340369144</v>
      </c>
      <c r="G134" s="90">
        <v>186.29</v>
      </c>
      <c r="H134" s="91">
        <f t="shared" si="9"/>
        <v>348.80025766278385</v>
      </c>
    </row>
    <row r="135" spans="1:8" ht="13.5">
      <c r="A135" s="63"/>
      <c r="B135" s="63" t="s">
        <v>250</v>
      </c>
      <c r="C135" s="77">
        <v>34450</v>
      </c>
      <c r="D135" s="78">
        <v>32678</v>
      </c>
      <c r="E135" s="78">
        <f t="shared" si="13"/>
        <v>1772</v>
      </c>
      <c r="F135" s="89">
        <f t="shared" si="12"/>
        <v>5.422608482771284</v>
      </c>
      <c r="G135" s="90">
        <v>80.67</v>
      </c>
      <c r="H135" s="91">
        <f t="shared" si="9"/>
        <v>427.048469071526</v>
      </c>
    </row>
    <row r="136" spans="1:8" ht="13.5">
      <c r="A136" s="63"/>
      <c r="B136" s="63" t="s">
        <v>251</v>
      </c>
      <c r="C136" s="77">
        <v>6466</v>
      </c>
      <c r="D136" s="78">
        <v>6562</v>
      </c>
      <c r="E136" s="78">
        <f t="shared" si="13"/>
        <v>-96</v>
      </c>
      <c r="F136" s="89">
        <f t="shared" si="12"/>
        <v>-1.462968607131972</v>
      </c>
      <c r="G136" s="90">
        <v>23.54</v>
      </c>
      <c r="H136" s="91">
        <f t="shared" si="9"/>
        <v>274.68139337298214</v>
      </c>
    </row>
    <row r="137" spans="1:8" ht="14.25" thickBot="1">
      <c r="A137" s="63"/>
      <c r="B137" s="84" t="s">
        <v>252</v>
      </c>
      <c r="C137" s="85">
        <v>24062</v>
      </c>
      <c r="D137" s="86">
        <v>24529</v>
      </c>
      <c r="E137" s="86">
        <f t="shared" si="13"/>
        <v>-467</v>
      </c>
      <c r="F137" s="100">
        <f t="shared" si="12"/>
        <v>-1.9038688898854417</v>
      </c>
      <c r="G137" s="88">
        <v>82.08</v>
      </c>
      <c r="H137" s="87">
        <v>293.2</v>
      </c>
    </row>
    <row r="138" spans="1:8" ht="13.5">
      <c r="A138" s="63"/>
      <c r="B138" s="63"/>
      <c r="C138" s="63"/>
      <c r="D138" s="63"/>
      <c r="E138" s="63"/>
      <c r="F138" s="63"/>
      <c r="G138" s="63"/>
      <c r="H138" s="63"/>
    </row>
    <row r="139" spans="1:8" ht="13.5">
      <c r="A139" s="63"/>
      <c r="B139" s="63"/>
      <c r="C139" s="63"/>
      <c r="D139" s="63"/>
      <c r="E139" s="63"/>
      <c r="F139" s="63"/>
      <c r="G139" s="63"/>
      <c r="H139" s="63"/>
    </row>
  </sheetData>
  <sheetProtection/>
  <mergeCells count="6">
    <mergeCell ref="B75:B76"/>
    <mergeCell ref="G75:G76"/>
    <mergeCell ref="H75:H76"/>
    <mergeCell ref="B4:B5"/>
    <mergeCell ref="G4:G5"/>
    <mergeCell ref="H4:H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亜耶</cp:lastModifiedBy>
  <cp:lastPrinted>2022-03-14T01:14:25Z</cp:lastPrinted>
  <dcterms:created xsi:type="dcterms:W3CDTF">1997-07-16T13:33:56Z</dcterms:created>
  <dcterms:modified xsi:type="dcterms:W3CDTF">2022-04-28T02:19:23Z</dcterms:modified>
  <cp:category/>
  <cp:version/>
  <cp:contentType/>
  <cp:contentStatus/>
</cp:coreProperties>
</file>